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СОХРАНЕНИЕ 25 января 2026\RUSAGRIDATA\Онлайн графики\Зерно\Площади, сборы\"/>
    </mc:Choice>
  </mc:AlternateContent>
  <xr:revisionPtr revIDLastSave="0" documentId="13_ncr:1_{13A05CE5-ABC9-47CB-ADE7-4813EFCD9C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ontents" sheetId="6" r:id="rId1"/>
    <sheet name="Sheet1" sheetId="1" r:id="rId2"/>
    <sheet name="Sheet2" sheetId="3" r:id="rId3"/>
    <sheet name="Sheet3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1" i="3" l="1"/>
  <c r="Q42" i="3"/>
  <c r="Q41" i="1"/>
  <c r="Q42" i="1"/>
  <c r="D41" i="5"/>
  <c r="E41" i="5"/>
  <c r="F41" i="5"/>
  <c r="G41" i="5"/>
  <c r="H41" i="5"/>
  <c r="I41" i="5"/>
  <c r="J41" i="5"/>
  <c r="K41" i="5"/>
  <c r="L41" i="5"/>
  <c r="M41" i="5"/>
  <c r="N41" i="5"/>
  <c r="O41" i="5"/>
  <c r="P41" i="5"/>
  <c r="D42" i="5"/>
  <c r="E42" i="5"/>
  <c r="F42" i="5"/>
  <c r="G42" i="5"/>
  <c r="H42" i="5"/>
  <c r="I42" i="5"/>
  <c r="J42" i="5"/>
  <c r="K42" i="5"/>
  <c r="L42" i="5"/>
  <c r="M42" i="5"/>
  <c r="N42" i="5"/>
  <c r="O42" i="5"/>
  <c r="P42" i="5"/>
  <c r="C42" i="5"/>
  <c r="C41" i="5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C42" i="3"/>
  <c r="C41" i="3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C42" i="1"/>
  <c r="C41" i="1"/>
</calcChain>
</file>

<file path=xl/sharedStrings.xml><?xml version="1.0" encoding="utf-8"?>
<sst xmlns="http://schemas.openxmlformats.org/spreadsheetml/2006/main" count="264" uniqueCount="36">
  <si>
    <t>Table number</t>
  </si>
  <si>
    <t>Tables</t>
  </si>
  <si>
    <t>Sheet number</t>
  </si>
  <si>
    <t>Sheet1</t>
  </si>
  <si>
    <t>Sheet2</t>
  </si>
  <si>
    <t>Sheet3</t>
  </si>
  <si>
    <t>Back to contents &gt;&gt;&gt;</t>
  </si>
  <si>
    <t>Period</t>
  </si>
  <si>
    <t>Wheat</t>
  </si>
  <si>
    <t xml:space="preserve">Barley </t>
  </si>
  <si>
    <t xml:space="preserve">Corn </t>
  </si>
  <si>
    <t>Oats</t>
  </si>
  <si>
    <t>Rye</t>
  </si>
  <si>
    <t>Millet</t>
  </si>
  <si>
    <t>Buckwheat</t>
  </si>
  <si>
    <t>Rice</t>
  </si>
  <si>
    <t>Triticale</t>
  </si>
  <si>
    <t>Sorghum</t>
  </si>
  <si>
    <t>Peas</t>
  </si>
  <si>
    <t>Chickpeas</t>
  </si>
  <si>
    <t>Lentils</t>
  </si>
  <si>
    <t>Beans</t>
  </si>
  <si>
    <t>n/a</t>
  </si>
  <si>
    <t>Total</t>
  </si>
  <si>
    <t>2. Production of grain and legume crops in Russia in farms of all categories in 1990-2022, thou tons</t>
  </si>
  <si>
    <t>Production of grain and legume crops in Russia in farms of all categories in 1990-2022</t>
  </si>
  <si>
    <t xml:space="preserve"> Change 2022 vs. 2021, %</t>
  </si>
  <si>
    <t xml:space="preserve"> Change 2022 vs. 2021, thou ha</t>
  </si>
  <si>
    <t>1. Sown area of grain and legume crops in Russia in farms of all categories in 1990–2022, thou ha</t>
  </si>
  <si>
    <t>Sown area of grain and legume crops in Russia in farms of all categories in 1990-2022</t>
  </si>
  <si>
    <t>Yield of grain and legume crops in Russia in farms of all categories in 1990-2022</t>
  </si>
  <si>
    <t xml:space="preserve"> Change 2022 vs. 2021, thou tons</t>
  </si>
  <si>
    <t>3. Yield of grain and legume crops in Russia in farms of all categories in 1990-2022, q/ha</t>
  </si>
  <si>
    <t xml:space="preserve"> Change 2022 vs. 2021, q/ha</t>
  </si>
  <si>
    <r>
      <t xml:space="preserve">Source: </t>
    </r>
    <r>
      <rPr>
        <i/>
        <sz val="11"/>
        <color theme="1"/>
        <rFont val="Calibri"/>
        <family val="2"/>
        <charset val="204"/>
        <scheme val="minor"/>
      </rPr>
      <t>compiled by Rusagridata according to Rosstat</t>
    </r>
  </si>
  <si>
    <t>Grain and Legume Crops. Sown Area, Production and Yield in Russia, Annual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</si>
</sst>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6" fillId="0" borderId="0"/>
  </cellStyleXfs>
  <cellXfs count="1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3" fillId="0" borderId="0" xfId="0" applyFont="1"/>
    <xf numFmtId="0" fontId="4" fillId="0" borderId="0" xfId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5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164" fontId="5" fillId="0" borderId="1" xfId="0" applyNumberFormat="1" applyFont="1" applyBorder="1" applyAlignment="1">
      <alignment horizontal="right"/>
    </xf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  <xf numFmtId="164" fontId="1" fillId="0" borderId="1" xfId="0" applyNumberFormat="1" applyFont="1" applyBorder="1"/>
  </cellXfs>
  <cellStyles count="3">
    <cellStyle name="Гиперссылка" xfId="1" builtinId="8"/>
    <cellStyle name="Обычный" xfId="0" builtinId="0"/>
    <cellStyle name="Обычный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358140</xdr:colOff>
      <xdr:row>3</xdr:row>
      <xdr:rowOff>2673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51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982980</xdr:colOff>
      <xdr:row>3</xdr:row>
      <xdr:rowOff>2673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7417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982980</xdr:colOff>
      <xdr:row>3</xdr:row>
      <xdr:rowOff>2673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831A6094-9393-4994-A0AE-CBC197839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5131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982980</xdr:colOff>
      <xdr:row>3</xdr:row>
      <xdr:rowOff>2673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761B4D8D-B09F-44B5-89D5-0404C70DD3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92580" cy="551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D12"/>
  <sheetViews>
    <sheetView tabSelected="1" workbookViewId="0">
      <selection activeCell="C16" sqref="C16"/>
    </sheetView>
  </sheetViews>
  <sheetFormatPr defaultRowHeight="14.4" x14ac:dyDescent="0.3"/>
  <cols>
    <col min="2" max="2" width="9.109375" customWidth="1"/>
    <col min="3" max="3" width="92.88671875" bestFit="1" customWidth="1"/>
    <col min="4" max="5" width="9.109375" customWidth="1"/>
  </cols>
  <sheetData>
    <row r="5" spans="2:4" ht="15.6" x14ac:dyDescent="0.3">
      <c r="C5" s="6" t="s">
        <v>35</v>
      </c>
    </row>
    <row r="7" spans="2:4" ht="28.8" x14ac:dyDescent="0.3">
      <c r="B7" s="7" t="s">
        <v>0</v>
      </c>
      <c r="C7" s="7" t="s">
        <v>1</v>
      </c>
      <c r="D7" s="7" t="s">
        <v>2</v>
      </c>
    </row>
    <row r="8" spans="2:4" x14ac:dyDescent="0.3">
      <c r="B8" s="3">
        <v>1</v>
      </c>
      <c r="C8" s="1" t="s">
        <v>29</v>
      </c>
      <c r="D8" s="8" t="s">
        <v>3</v>
      </c>
    </row>
    <row r="9" spans="2:4" x14ac:dyDescent="0.3">
      <c r="B9" s="3">
        <v>2</v>
      </c>
      <c r="C9" s="1" t="s">
        <v>25</v>
      </c>
      <c r="D9" s="8" t="s">
        <v>4</v>
      </c>
    </row>
    <row r="10" spans="2:4" x14ac:dyDescent="0.3">
      <c r="B10" s="3">
        <v>3</v>
      </c>
      <c r="C10" s="1" t="s">
        <v>30</v>
      </c>
      <c r="D10" s="8" t="s">
        <v>5</v>
      </c>
    </row>
    <row r="12" spans="2:4" x14ac:dyDescent="0.3">
      <c r="C12" t="s">
        <v>34</v>
      </c>
    </row>
  </sheetData>
  <hyperlinks>
    <hyperlink ref="D8" location="Sheet1!A1" display="Sheet1" xr:uid="{00000000-0004-0000-0000-000000000000}"/>
    <hyperlink ref="D9" location="Sheet2!A1" display="Sheet2" xr:uid="{00000000-0004-0000-0000-000001000000}"/>
    <hyperlink ref="D10" location="Sheet3!A1" display="Sheet3" xr:uid="{00000000-0004-0000-0000-000002000000}"/>
  </hyperlinks>
  <pageMargins left="0.7" right="0.7" top="0.75" bottom="0.75" header="0.3" footer="0.3"/>
  <pageSetup paperSize="9"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Q42"/>
  <sheetViews>
    <sheetView workbookViewId="0">
      <pane ySplit="7" topLeftCell="A29" activePane="bottomLeft" state="frozen"/>
      <selection pane="bottomLeft" activeCell="B30" sqref="B30"/>
    </sheetView>
  </sheetViews>
  <sheetFormatPr defaultRowHeight="14.4" x14ac:dyDescent="0.3"/>
  <cols>
    <col min="2" max="2" width="20.6640625" customWidth="1"/>
    <col min="3" max="17" width="10.77734375" customWidth="1"/>
  </cols>
  <sheetData>
    <row r="3" spans="2:17" x14ac:dyDescent="0.3">
      <c r="D3" s="5" t="s">
        <v>6</v>
      </c>
    </row>
    <row r="5" spans="2:17" ht="15.6" x14ac:dyDescent="0.3">
      <c r="B5" s="4" t="s">
        <v>28</v>
      </c>
    </row>
    <row r="6" spans="2:17" x14ac:dyDescent="0.3">
      <c r="B6" s="2"/>
    </row>
    <row r="7" spans="2:17" x14ac:dyDescent="0.3">
      <c r="B7" s="7" t="s">
        <v>7</v>
      </c>
      <c r="C7" s="7" t="s">
        <v>8</v>
      </c>
      <c r="D7" s="7" t="s">
        <v>9</v>
      </c>
      <c r="E7" s="12" t="s">
        <v>10</v>
      </c>
      <c r="F7" s="12" t="s">
        <v>11</v>
      </c>
      <c r="G7" s="7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  <c r="M7" s="12" t="s">
        <v>18</v>
      </c>
      <c r="N7" s="12" t="s">
        <v>19</v>
      </c>
      <c r="O7" s="12" t="s">
        <v>20</v>
      </c>
      <c r="P7" s="12" t="s">
        <v>21</v>
      </c>
      <c r="Q7" s="12" t="s">
        <v>23</v>
      </c>
    </row>
    <row r="8" spans="2:17" x14ac:dyDescent="0.3">
      <c r="B8" s="3">
        <v>1990</v>
      </c>
      <c r="C8" s="15">
        <v>24244</v>
      </c>
      <c r="D8" s="15">
        <v>13722.92</v>
      </c>
      <c r="E8" s="15">
        <v>869.4</v>
      </c>
      <c r="F8" s="15">
        <v>9099.81</v>
      </c>
      <c r="G8" s="15">
        <v>8007.52</v>
      </c>
      <c r="H8" s="15">
        <v>1936.41</v>
      </c>
      <c r="I8" s="15">
        <v>1277.6300000000001</v>
      </c>
      <c r="J8" s="15">
        <v>286.51</v>
      </c>
      <c r="K8" s="16" t="s">
        <v>22</v>
      </c>
      <c r="L8" s="15">
        <v>67.22</v>
      </c>
      <c r="M8" s="16" t="s">
        <v>22</v>
      </c>
      <c r="N8" s="16" t="s">
        <v>22</v>
      </c>
      <c r="O8" s="16" t="s">
        <v>22</v>
      </c>
      <c r="P8" s="16" t="s">
        <v>22</v>
      </c>
      <c r="Q8" s="16">
        <v>59511.42</v>
      </c>
    </row>
    <row r="9" spans="2:17" x14ac:dyDescent="0.3">
      <c r="B9" s="3">
        <v>1991</v>
      </c>
      <c r="C9" s="15">
        <v>23151.72</v>
      </c>
      <c r="D9" s="15">
        <v>15281.69</v>
      </c>
      <c r="E9" s="15">
        <v>732.53</v>
      </c>
      <c r="F9" s="15">
        <v>9032.0300000000007</v>
      </c>
      <c r="G9" s="15">
        <v>6479.68</v>
      </c>
      <c r="H9" s="15">
        <v>1996.74</v>
      </c>
      <c r="I9" s="15">
        <v>1646</v>
      </c>
      <c r="J9" s="15">
        <v>266.7</v>
      </c>
      <c r="K9" s="16" t="s">
        <v>22</v>
      </c>
      <c r="L9" s="15">
        <v>33.1</v>
      </c>
      <c r="M9" s="16" t="s">
        <v>22</v>
      </c>
      <c r="N9" s="16" t="s">
        <v>22</v>
      </c>
      <c r="O9" s="16" t="s">
        <v>22</v>
      </c>
      <c r="P9" s="16" t="s">
        <v>22</v>
      </c>
      <c r="Q9" s="16">
        <v>58620.189999999995</v>
      </c>
    </row>
    <row r="10" spans="2:17" x14ac:dyDescent="0.3">
      <c r="B10" s="3">
        <v>1992</v>
      </c>
      <c r="C10" s="15">
        <v>24284.400000000001</v>
      </c>
      <c r="D10" s="15">
        <v>14564.33</v>
      </c>
      <c r="E10" s="15">
        <v>809.6</v>
      </c>
      <c r="F10" s="15">
        <v>8540.2000000000007</v>
      </c>
      <c r="G10" s="15">
        <v>7591.85</v>
      </c>
      <c r="H10" s="15">
        <v>1875.2</v>
      </c>
      <c r="I10" s="15">
        <v>1709</v>
      </c>
      <c r="J10" s="15">
        <v>265.3</v>
      </c>
      <c r="K10" s="16" t="s">
        <v>22</v>
      </c>
      <c r="L10" s="15">
        <v>32.42</v>
      </c>
      <c r="M10" s="16" t="s">
        <v>22</v>
      </c>
      <c r="N10" s="16" t="s">
        <v>22</v>
      </c>
      <c r="O10" s="16" t="s">
        <v>22</v>
      </c>
      <c r="P10" s="16" t="s">
        <v>22</v>
      </c>
      <c r="Q10" s="16">
        <v>59672.299999999996</v>
      </c>
    </row>
    <row r="11" spans="2:17" x14ac:dyDescent="0.3">
      <c r="B11" s="3">
        <v>1993</v>
      </c>
      <c r="C11" s="15">
        <v>24665.48</v>
      </c>
      <c r="D11" s="15">
        <v>15478.42</v>
      </c>
      <c r="E11" s="15">
        <v>799.86</v>
      </c>
      <c r="F11" s="15">
        <v>8402.41</v>
      </c>
      <c r="G11" s="15">
        <v>6000.39</v>
      </c>
      <c r="H11" s="15">
        <v>1463.78</v>
      </c>
      <c r="I11" s="15">
        <v>1808.11</v>
      </c>
      <c r="J11" s="15">
        <v>260.73</v>
      </c>
      <c r="K11" s="16" t="s">
        <v>22</v>
      </c>
      <c r="L11" s="15">
        <v>16.32</v>
      </c>
      <c r="M11" s="16" t="s">
        <v>22</v>
      </c>
      <c r="N11" s="16" t="s">
        <v>22</v>
      </c>
      <c r="O11" s="16" t="s">
        <v>22</v>
      </c>
      <c r="P11" s="16" t="s">
        <v>22</v>
      </c>
      <c r="Q11" s="16">
        <v>58895.5</v>
      </c>
    </row>
    <row r="12" spans="2:17" x14ac:dyDescent="0.3">
      <c r="B12" s="3">
        <v>1994</v>
      </c>
      <c r="C12" s="15">
        <v>22190.73</v>
      </c>
      <c r="D12" s="15">
        <v>16403.93</v>
      </c>
      <c r="E12" s="15">
        <v>524.09</v>
      </c>
      <c r="F12" s="15">
        <v>8333.01</v>
      </c>
      <c r="G12" s="15">
        <v>3903.18</v>
      </c>
      <c r="H12" s="15">
        <v>1002.31</v>
      </c>
      <c r="I12" s="15">
        <v>1756.19</v>
      </c>
      <c r="J12" s="15">
        <v>192.88</v>
      </c>
      <c r="K12" s="16" t="s">
        <v>22</v>
      </c>
      <c r="L12" s="15">
        <v>10.51</v>
      </c>
      <c r="M12" s="16" t="s">
        <v>22</v>
      </c>
      <c r="N12" s="16" t="s">
        <v>22</v>
      </c>
      <c r="O12" s="16" t="s">
        <v>22</v>
      </c>
      <c r="P12" s="16" t="s">
        <v>22</v>
      </c>
      <c r="Q12" s="16">
        <v>54316.83</v>
      </c>
    </row>
    <row r="13" spans="2:17" x14ac:dyDescent="0.3">
      <c r="B13" s="3">
        <v>1995</v>
      </c>
      <c r="C13" s="15">
        <v>23908.69</v>
      </c>
      <c r="D13" s="15">
        <v>14709.91</v>
      </c>
      <c r="E13" s="15">
        <v>643.35</v>
      </c>
      <c r="F13" s="15">
        <v>7928.2</v>
      </c>
      <c r="G13" s="15">
        <v>3247.09</v>
      </c>
      <c r="H13" s="15">
        <v>698.11</v>
      </c>
      <c r="I13" s="15">
        <v>1603.82</v>
      </c>
      <c r="J13" s="15">
        <v>170.95</v>
      </c>
      <c r="K13" s="16" t="s">
        <v>22</v>
      </c>
      <c r="L13" s="15">
        <v>10.63</v>
      </c>
      <c r="M13" s="16" t="s">
        <v>22</v>
      </c>
      <c r="N13" s="16" t="s">
        <v>22</v>
      </c>
      <c r="O13" s="16" t="s">
        <v>22</v>
      </c>
      <c r="P13" s="16" t="s">
        <v>22</v>
      </c>
      <c r="Q13" s="16">
        <v>52920.749999999985</v>
      </c>
    </row>
    <row r="14" spans="2:17" x14ac:dyDescent="0.3">
      <c r="B14" s="3">
        <v>1996</v>
      </c>
      <c r="C14" s="15">
        <v>25707.67</v>
      </c>
      <c r="D14" s="15">
        <v>11786.88</v>
      </c>
      <c r="E14" s="15">
        <v>619.17999999999995</v>
      </c>
      <c r="F14" s="15">
        <v>6903.38</v>
      </c>
      <c r="G14" s="15">
        <v>4146.8</v>
      </c>
      <c r="H14" s="15">
        <v>1228.19</v>
      </c>
      <c r="I14" s="15">
        <v>1369.35</v>
      </c>
      <c r="J14" s="15">
        <v>172.44</v>
      </c>
      <c r="K14" s="16" t="s">
        <v>22</v>
      </c>
      <c r="L14" s="15">
        <v>15</v>
      </c>
      <c r="M14" s="15">
        <v>1086.3499999999999</v>
      </c>
      <c r="N14" s="16" t="s">
        <v>22</v>
      </c>
      <c r="O14" s="16" t="s">
        <v>22</v>
      </c>
      <c r="P14" s="16" t="s">
        <v>22</v>
      </c>
      <c r="Q14" s="16">
        <v>53035.24</v>
      </c>
    </row>
    <row r="15" spans="2:17" x14ac:dyDescent="0.3">
      <c r="B15" s="3">
        <v>1997</v>
      </c>
      <c r="C15" s="15">
        <v>26058.22</v>
      </c>
      <c r="D15" s="15">
        <v>12504.92</v>
      </c>
      <c r="E15" s="15">
        <v>911.47</v>
      </c>
      <c r="F15" s="15">
        <v>6436.59</v>
      </c>
      <c r="G15" s="15">
        <v>4005.19</v>
      </c>
      <c r="H15" s="15">
        <v>1086.25</v>
      </c>
      <c r="I15" s="15">
        <v>1111.96</v>
      </c>
      <c r="J15" s="15">
        <v>151.24</v>
      </c>
      <c r="K15" s="16" t="s">
        <v>22</v>
      </c>
      <c r="L15" s="15">
        <v>10.6</v>
      </c>
      <c r="M15" s="15">
        <v>958.32</v>
      </c>
      <c r="N15" s="16" t="s">
        <v>22</v>
      </c>
      <c r="O15" s="16" t="s">
        <v>22</v>
      </c>
      <c r="P15" s="16" t="s">
        <v>22</v>
      </c>
      <c r="Q15" s="16">
        <v>53234.759999999995</v>
      </c>
    </row>
    <row r="16" spans="2:17" x14ac:dyDescent="0.3">
      <c r="B16" s="3">
        <v>1998</v>
      </c>
      <c r="C16" s="15">
        <v>26102.74</v>
      </c>
      <c r="D16" s="15">
        <v>11265.51</v>
      </c>
      <c r="E16" s="15">
        <v>777.56</v>
      </c>
      <c r="F16" s="15">
        <v>5227.04</v>
      </c>
      <c r="G16" s="15">
        <v>3776.7</v>
      </c>
      <c r="H16" s="15">
        <v>976.08</v>
      </c>
      <c r="I16" s="15">
        <v>1225.9100000000001</v>
      </c>
      <c r="J16" s="15">
        <v>145.34</v>
      </c>
      <c r="K16" s="16" t="s">
        <v>22</v>
      </c>
      <c r="L16" s="15">
        <v>15.49</v>
      </c>
      <c r="M16" s="15">
        <v>801.25</v>
      </c>
      <c r="N16" s="16" t="s">
        <v>22</v>
      </c>
      <c r="O16" s="16" t="s">
        <v>22</v>
      </c>
      <c r="P16" s="16" t="s">
        <v>22</v>
      </c>
      <c r="Q16" s="16">
        <v>50313.619999999995</v>
      </c>
    </row>
    <row r="17" spans="2:17" x14ac:dyDescent="0.3">
      <c r="B17" s="3">
        <v>1999</v>
      </c>
      <c r="C17" s="15">
        <v>23021.62</v>
      </c>
      <c r="D17" s="15">
        <v>9832.5</v>
      </c>
      <c r="E17" s="15">
        <v>690.12</v>
      </c>
      <c r="F17" s="15">
        <v>5332.3</v>
      </c>
      <c r="G17" s="15">
        <v>3393.33</v>
      </c>
      <c r="H17" s="15">
        <v>1610.1</v>
      </c>
      <c r="I17" s="15">
        <v>1338.51</v>
      </c>
      <c r="J17" s="15">
        <v>172.7</v>
      </c>
      <c r="K17" s="16" t="s">
        <v>22</v>
      </c>
      <c r="L17" s="15">
        <v>48.98</v>
      </c>
      <c r="M17" s="15">
        <v>679.83</v>
      </c>
      <c r="N17" s="16" t="s">
        <v>22</v>
      </c>
      <c r="O17" s="16" t="s">
        <v>22</v>
      </c>
      <c r="P17" s="16" t="s">
        <v>22</v>
      </c>
      <c r="Q17" s="16">
        <v>46119.990000000005</v>
      </c>
    </row>
    <row r="18" spans="2:17" x14ac:dyDescent="0.3">
      <c r="B18" s="3">
        <v>2000</v>
      </c>
      <c r="C18" s="15">
        <v>23204.799999999999</v>
      </c>
      <c r="D18" s="15">
        <v>9150.23</v>
      </c>
      <c r="E18" s="15">
        <v>797.56</v>
      </c>
      <c r="F18" s="15">
        <v>4513.05</v>
      </c>
      <c r="G18" s="15">
        <v>3538.58</v>
      </c>
      <c r="H18" s="15">
        <v>1589.22</v>
      </c>
      <c r="I18" s="15">
        <v>1576.28</v>
      </c>
      <c r="J18" s="15">
        <v>174.52</v>
      </c>
      <c r="K18" s="16" t="s">
        <v>22</v>
      </c>
      <c r="L18" s="15">
        <v>120.73</v>
      </c>
      <c r="M18" s="15">
        <v>583.70000000000005</v>
      </c>
      <c r="N18" s="16" t="s">
        <v>22</v>
      </c>
      <c r="O18" s="16" t="s">
        <v>22</v>
      </c>
      <c r="P18" s="16" t="s">
        <v>22</v>
      </c>
      <c r="Q18" s="16">
        <v>45248.67</v>
      </c>
    </row>
    <row r="19" spans="2:17" x14ac:dyDescent="0.3">
      <c r="B19" s="3">
        <v>2001</v>
      </c>
      <c r="C19" s="15">
        <v>23763.62</v>
      </c>
      <c r="D19" s="15">
        <v>10094.68</v>
      </c>
      <c r="E19" s="15">
        <v>664.29</v>
      </c>
      <c r="F19" s="15">
        <v>4861.91</v>
      </c>
      <c r="G19" s="15">
        <v>3634.23</v>
      </c>
      <c r="H19" s="15">
        <v>1214.3499999999999</v>
      </c>
      <c r="I19" s="15">
        <v>1593.48</v>
      </c>
      <c r="J19" s="15">
        <v>153</v>
      </c>
      <c r="K19" s="16" t="s">
        <v>22</v>
      </c>
      <c r="L19" s="15">
        <v>123.02</v>
      </c>
      <c r="M19" s="15">
        <v>675.08</v>
      </c>
      <c r="N19" s="16" t="s">
        <v>22</v>
      </c>
      <c r="O19" s="15">
        <v>5.9</v>
      </c>
      <c r="P19" s="16">
        <v>4.8</v>
      </c>
      <c r="Q19" s="16">
        <v>46788.360000000008</v>
      </c>
    </row>
    <row r="20" spans="2:17" x14ac:dyDescent="0.3">
      <c r="B20" s="3">
        <v>2002</v>
      </c>
      <c r="C20" s="15">
        <v>25656.639999999999</v>
      </c>
      <c r="D20" s="15">
        <v>10247</v>
      </c>
      <c r="E20" s="15">
        <v>600.25</v>
      </c>
      <c r="F20" s="15">
        <v>4260.55</v>
      </c>
      <c r="G20" s="15">
        <v>3811.45</v>
      </c>
      <c r="H20" s="15">
        <v>581.02</v>
      </c>
      <c r="I20" s="15">
        <v>835.62</v>
      </c>
      <c r="J20" s="15">
        <v>147.76</v>
      </c>
      <c r="K20" s="16" t="s">
        <v>22</v>
      </c>
      <c r="L20" s="15">
        <v>44.38</v>
      </c>
      <c r="M20" s="15">
        <v>798.92</v>
      </c>
      <c r="N20" s="16" t="s">
        <v>22</v>
      </c>
      <c r="O20" s="15">
        <v>10.5</v>
      </c>
      <c r="P20" s="16">
        <v>4.7</v>
      </c>
      <c r="Q20" s="16">
        <v>46998.789999999994</v>
      </c>
    </row>
    <row r="21" spans="2:17" x14ac:dyDescent="0.3">
      <c r="B21" s="3">
        <v>2003</v>
      </c>
      <c r="C21" s="15">
        <v>22158.02</v>
      </c>
      <c r="D21" s="15">
        <v>10124.870000000001</v>
      </c>
      <c r="E21" s="15">
        <v>698.92</v>
      </c>
      <c r="F21" s="15">
        <v>3725.66</v>
      </c>
      <c r="G21" s="15">
        <v>2346.4</v>
      </c>
      <c r="H21" s="15">
        <v>829.85</v>
      </c>
      <c r="I21" s="15">
        <v>733.4</v>
      </c>
      <c r="J21" s="15">
        <v>155.5</v>
      </c>
      <c r="K21" s="16" t="s">
        <v>22</v>
      </c>
      <c r="L21" s="15">
        <v>32.229999999999997</v>
      </c>
      <c r="M21" s="15">
        <v>811.42</v>
      </c>
      <c r="N21" s="16" t="s">
        <v>22</v>
      </c>
      <c r="O21" s="15">
        <v>15</v>
      </c>
      <c r="P21" s="16">
        <v>6.1</v>
      </c>
      <c r="Q21" s="16">
        <v>41637.370000000003</v>
      </c>
    </row>
    <row r="22" spans="2:17" x14ac:dyDescent="0.3">
      <c r="B22" s="3">
        <v>2004</v>
      </c>
      <c r="C22" s="15">
        <v>24002.57</v>
      </c>
      <c r="D22" s="15">
        <v>9931.7099999999991</v>
      </c>
      <c r="E22" s="15">
        <v>876.82</v>
      </c>
      <c r="F22" s="15">
        <v>3555.87</v>
      </c>
      <c r="G22" s="15">
        <v>1889.94</v>
      </c>
      <c r="H22" s="15">
        <v>1026.33</v>
      </c>
      <c r="I22" s="15">
        <v>938.24</v>
      </c>
      <c r="J22" s="15">
        <v>132.13</v>
      </c>
      <c r="K22" s="16" t="s">
        <v>22</v>
      </c>
      <c r="L22" s="15">
        <v>30.26</v>
      </c>
      <c r="M22" s="15">
        <v>754.22</v>
      </c>
      <c r="N22" s="16" t="s">
        <v>22</v>
      </c>
      <c r="O22" s="15">
        <v>9.3000000000000007</v>
      </c>
      <c r="P22" s="16">
        <v>6.3</v>
      </c>
      <c r="Q22" s="16">
        <v>43153.69000000001</v>
      </c>
    </row>
    <row r="23" spans="2:17" x14ac:dyDescent="0.3">
      <c r="B23" s="3">
        <v>2005</v>
      </c>
      <c r="C23" s="15">
        <v>25342.53</v>
      </c>
      <c r="D23" s="15">
        <v>9082.65</v>
      </c>
      <c r="E23" s="15">
        <v>819.56</v>
      </c>
      <c r="F23" s="15">
        <v>3325.4</v>
      </c>
      <c r="G23" s="15">
        <v>2337.66</v>
      </c>
      <c r="H23" s="15">
        <v>499.1</v>
      </c>
      <c r="I23" s="15">
        <v>916.94</v>
      </c>
      <c r="J23" s="15">
        <v>144</v>
      </c>
      <c r="K23" s="16" t="s">
        <v>22</v>
      </c>
      <c r="L23" s="15">
        <v>22.25</v>
      </c>
      <c r="M23" s="15">
        <v>743.22</v>
      </c>
      <c r="N23" s="16" t="s">
        <v>22</v>
      </c>
      <c r="O23" s="15">
        <v>6.6</v>
      </c>
      <c r="P23" s="16">
        <v>6</v>
      </c>
      <c r="Q23" s="16">
        <v>43245.91</v>
      </c>
    </row>
    <row r="24" spans="2:17" x14ac:dyDescent="0.3">
      <c r="B24" s="3">
        <v>2006</v>
      </c>
      <c r="C24" s="15">
        <v>23590.53</v>
      </c>
      <c r="D24" s="15">
        <v>9927.61</v>
      </c>
      <c r="E24" s="15">
        <v>1030.51</v>
      </c>
      <c r="F24" s="15">
        <v>3586.05</v>
      </c>
      <c r="G24" s="15">
        <v>1786.98</v>
      </c>
      <c r="H24" s="15">
        <v>668.48</v>
      </c>
      <c r="I24" s="15">
        <v>1164.02</v>
      </c>
      <c r="J24" s="15">
        <v>162.66</v>
      </c>
      <c r="K24" s="16" t="s">
        <v>22</v>
      </c>
      <c r="L24" s="15">
        <v>45.93</v>
      </c>
      <c r="M24" s="15">
        <v>757.57</v>
      </c>
      <c r="N24" s="16" t="s">
        <v>22</v>
      </c>
      <c r="O24" s="15">
        <v>9.8000000000000007</v>
      </c>
      <c r="P24" s="16">
        <v>6.3</v>
      </c>
      <c r="Q24" s="16">
        <v>42736.440000000017</v>
      </c>
    </row>
    <row r="25" spans="2:17" x14ac:dyDescent="0.3">
      <c r="B25" s="3">
        <v>2007</v>
      </c>
      <c r="C25" s="15">
        <v>24384.504000000001</v>
      </c>
      <c r="D25" s="15">
        <v>9618.1569999999992</v>
      </c>
      <c r="E25" s="15">
        <v>1508.3520000000001</v>
      </c>
      <c r="F25" s="15">
        <v>3548.8130000000001</v>
      </c>
      <c r="G25" s="15">
        <v>2102.8679999999999</v>
      </c>
      <c r="H25" s="15">
        <v>505.63600000000002</v>
      </c>
      <c r="I25" s="15">
        <v>1300.9870000000001</v>
      </c>
      <c r="J25" s="15">
        <v>162.20500000000001</v>
      </c>
      <c r="K25" s="16" t="s">
        <v>22</v>
      </c>
      <c r="L25" s="15">
        <v>40.561</v>
      </c>
      <c r="M25" s="15">
        <v>739.33299999999997</v>
      </c>
      <c r="N25" s="16" t="s">
        <v>22</v>
      </c>
      <c r="O25" s="15">
        <v>5.6</v>
      </c>
      <c r="P25" s="15">
        <v>5.9480000000000004</v>
      </c>
      <c r="Q25" s="15">
        <v>43922.964</v>
      </c>
    </row>
    <row r="26" spans="2:17" x14ac:dyDescent="0.3">
      <c r="B26" s="3">
        <v>2008</v>
      </c>
      <c r="C26" s="15">
        <v>26637.039000000001</v>
      </c>
      <c r="D26" s="15">
        <v>9621.7469999999994</v>
      </c>
      <c r="E26" s="15">
        <v>1809.4849999999999</v>
      </c>
      <c r="F26" s="15">
        <v>3562.4479999999999</v>
      </c>
      <c r="G26" s="15">
        <v>2165.681</v>
      </c>
      <c r="H26" s="15">
        <v>571.86099999999999</v>
      </c>
      <c r="I26" s="15">
        <v>1112.586</v>
      </c>
      <c r="J26" s="15">
        <v>164.20400000000001</v>
      </c>
      <c r="K26" s="16" t="s">
        <v>22</v>
      </c>
      <c r="L26" s="15">
        <v>94.44</v>
      </c>
      <c r="M26" s="15">
        <v>652.90499999999997</v>
      </c>
      <c r="N26" s="16" t="s">
        <v>22</v>
      </c>
      <c r="O26" s="15">
        <v>7.2</v>
      </c>
      <c r="P26" s="15">
        <v>4.048</v>
      </c>
      <c r="Q26" s="15">
        <v>46403.643999999993</v>
      </c>
    </row>
    <row r="27" spans="2:17" x14ac:dyDescent="0.3">
      <c r="B27" s="3">
        <v>2009</v>
      </c>
      <c r="C27" s="15">
        <v>28701.808000000001</v>
      </c>
      <c r="D27" s="15">
        <v>9033.6239999999998</v>
      </c>
      <c r="E27" s="15">
        <v>1361.5609999999999</v>
      </c>
      <c r="F27" s="15">
        <v>3377.4459999999999</v>
      </c>
      <c r="G27" s="15">
        <v>2146.7339999999999</v>
      </c>
      <c r="H27" s="15">
        <v>521.32000000000005</v>
      </c>
      <c r="I27" s="15">
        <v>932.09699999999998</v>
      </c>
      <c r="J27" s="15">
        <v>182.89599999999999</v>
      </c>
      <c r="K27" s="15">
        <v>189.82899999999998</v>
      </c>
      <c r="L27" s="15">
        <v>28.262</v>
      </c>
      <c r="M27" s="15">
        <v>846.17200000000003</v>
      </c>
      <c r="N27" s="16" t="s">
        <v>22</v>
      </c>
      <c r="O27" s="15">
        <v>10.276999999999999</v>
      </c>
      <c r="P27" s="15">
        <v>3.9769999999999999</v>
      </c>
      <c r="Q27" s="15">
        <v>47336.002999999997</v>
      </c>
    </row>
    <row r="28" spans="2:17" x14ac:dyDescent="0.3">
      <c r="B28" s="3">
        <v>2010</v>
      </c>
      <c r="C28" s="15">
        <v>26623.011999999999</v>
      </c>
      <c r="D28" s="15">
        <v>7214.0110000000004</v>
      </c>
      <c r="E28" s="15">
        <v>1410.2760000000001</v>
      </c>
      <c r="F28" s="15">
        <v>2900.1419999999998</v>
      </c>
      <c r="G28" s="15">
        <v>1761.7139999999999</v>
      </c>
      <c r="H28" s="15">
        <v>520.89099999999996</v>
      </c>
      <c r="I28" s="15">
        <v>1079.943</v>
      </c>
      <c r="J28" s="15">
        <v>203.26499999999999</v>
      </c>
      <c r="K28" s="15">
        <v>164.98000000000002</v>
      </c>
      <c r="L28" s="15">
        <v>20.048999999999999</v>
      </c>
      <c r="M28" s="15">
        <v>987.75599999999997</v>
      </c>
      <c r="N28" s="16" t="s">
        <v>22</v>
      </c>
      <c r="O28" s="15">
        <v>10.916</v>
      </c>
      <c r="P28" s="15">
        <v>3.4809999999999999</v>
      </c>
      <c r="Q28" s="15">
        <v>42900.436000000002</v>
      </c>
    </row>
    <row r="29" spans="2:17" x14ac:dyDescent="0.3">
      <c r="B29" s="3">
        <v>2011</v>
      </c>
      <c r="C29" s="15">
        <v>25565.008999999998</v>
      </c>
      <c r="D29" s="15">
        <v>7878.6540000000005</v>
      </c>
      <c r="E29" s="15">
        <v>1710.03</v>
      </c>
      <c r="F29" s="15">
        <v>3052.7629999999999</v>
      </c>
      <c r="G29" s="15">
        <v>1551.239</v>
      </c>
      <c r="H29" s="15">
        <v>825.89800000000002</v>
      </c>
      <c r="I29" s="15">
        <v>906.61</v>
      </c>
      <c r="J29" s="15">
        <v>211.02500000000001</v>
      </c>
      <c r="K29" s="15">
        <v>225.69299999999998</v>
      </c>
      <c r="L29" s="15">
        <v>104.295</v>
      </c>
      <c r="M29" s="15">
        <v>1150.578</v>
      </c>
      <c r="N29" s="16">
        <v>248.53581924826497</v>
      </c>
      <c r="O29" s="15">
        <v>32.386000000000003</v>
      </c>
      <c r="P29" s="15">
        <v>4.0259999999999998</v>
      </c>
      <c r="Q29" s="15">
        <v>43466.741819248266</v>
      </c>
    </row>
    <row r="30" spans="2:17" x14ac:dyDescent="0.3">
      <c r="B30" s="3">
        <v>2012</v>
      </c>
      <c r="C30" s="15">
        <v>24694.028999999999</v>
      </c>
      <c r="D30" s="15">
        <v>8819.0490000000009</v>
      </c>
      <c r="E30" s="15">
        <v>2050.3359999999998</v>
      </c>
      <c r="F30" s="15">
        <v>3255.1080000000002</v>
      </c>
      <c r="G30" s="15">
        <v>1559.4760000000001</v>
      </c>
      <c r="H30" s="15">
        <v>474.07799999999997</v>
      </c>
      <c r="I30" s="15">
        <v>1270.2809999999999</v>
      </c>
      <c r="J30" s="15">
        <v>201.37</v>
      </c>
      <c r="K30" s="15">
        <v>233.32900000000001</v>
      </c>
      <c r="L30" s="15">
        <v>54.722999999999999</v>
      </c>
      <c r="M30" s="15">
        <v>1258.4849999999999</v>
      </c>
      <c r="N30" s="16">
        <v>389.18012006317457</v>
      </c>
      <c r="O30" s="15">
        <v>48.959000000000003</v>
      </c>
      <c r="P30" s="15">
        <v>4.0839999999999996</v>
      </c>
      <c r="Q30" s="15">
        <v>44312.48712006319</v>
      </c>
    </row>
    <row r="31" spans="2:17" x14ac:dyDescent="0.3">
      <c r="B31" s="3">
        <v>2013</v>
      </c>
      <c r="C31" s="15">
        <v>25075.977999999999</v>
      </c>
      <c r="D31" s="15">
        <v>9018.44</v>
      </c>
      <c r="E31" s="15">
        <v>2441.223</v>
      </c>
      <c r="F31" s="15">
        <v>3341.873</v>
      </c>
      <c r="G31" s="15">
        <v>1833.1559999999999</v>
      </c>
      <c r="H31" s="15">
        <v>470.00900000000001</v>
      </c>
      <c r="I31" s="15">
        <v>1095.5730000000001</v>
      </c>
      <c r="J31" s="15">
        <v>190.18700000000001</v>
      </c>
      <c r="K31" s="15">
        <v>250.91499999999999</v>
      </c>
      <c r="L31" s="15">
        <v>152.452</v>
      </c>
      <c r="M31" s="15">
        <v>1109.337</v>
      </c>
      <c r="N31" s="16">
        <v>673.13591521366084</v>
      </c>
      <c r="O31" s="15">
        <v>35.780999999999999</v>
      </c>
      <c r="P31" s="15">
        <v>4.1849999999999996</v>
      </c>
      <c r="Q31" s="15">
        <v>45692.244915213647</v>
      </c>
    </row>
    <row r="32" spans="2:17" x14ac:dyDescent="0.3">
      <c r="B32" s="3">
        <v>2014</v>
      </c>
      <c r="C32" s="15">
        <v>25257.579000000002</v>
      </c>
      <c r="D32" s="15">
        <v>9355.3349999999991</v>
      </c>
      <c r="E32" s="15">
        <v>2676.5210000000002</v>
      </c>
      <c r="F32" s="15">
        <v>3258.1120000000001</v>
      </c>
      <c r="G32" s="15">
        <v>1876.848</v>
      </c>
      <c r="H32" s="15">
        <v>505.67</v>
      </c>
      <c r="I32" s="15">
        <v>1007.682</v>
      </c>
      <c r="J32" s="15">
        <v>196.73099999999999</v>
      </c>
      <c r="K32" s="15">
        <v>251.36099999999999</v>
      </c>
      <c r="L32" s="15">
        <v>176.476</v>
      </c>
      <c r="M32" s="15">
        <v>958.98900000000003</v>
      </c>
      <c r="N32" s="16">
        <v>453.35503850126008</v>
      </c>
      <c r="O32" s="15">
        <v>27.436</v>
      </c>
      <c r="P32" s="15">
        <v>4.1520000000000001</v>
      </c>
      <c r="Q32" s="15">
        <v>46006.247038501264</v>
      </c>
    </row>
    <row r="33" spans="2:17" x14ac:dyDescent="0.3">
      <c r="B33" s="3">
        <v>2015</v>
      </c>
      <c r="C33" s="15">
        <v>26826.705000000002</v>
      </c>
      <c r="D33" s="15">
        <v>8865.6509999999998</v>
      </c>
      <c r="E33" s="15">
        <v>2761.5369999999998</v>
      </c>
      <c r="F33" s="15">
        <v>3047.366</v>
      </c>
      <c r="G33" s="15">
        <v>1292.1110000000001</v>
      </c>
      <c r="H33" s="15">
        <v>594.60299999999995</v>
      </c>
      <c r="I33" s="15">
        <v>957.04700000000003</v>
      </c>
      <c r="J33" s="15">
        <v>202.10900000000001</v>
      </c>
      <c r="K33" s="15">
        <v>250.62099999999998</v>
      </c>
      <c r="L33" s="15">
        <v>224.154</v>
      </c>
      <c r="M33" s="15">
        <v>941.36800000000005</v>
      </c>
      <c r="N33" s="16">
        <v>420.27770823555386</v>
      </c>
      <c r="O33" s="15">
        <v>35.408999999999999</v>
      </c>
      <c r="P33" s="15">
        <v>4.4989999999999997</v>
      </c>
      <c r="Q33" s="15">
        <v>46423.457708235554</v>
      </c>
    </row>
    <row r="34" spans="2:17" x14ac:dyDescent="0.3">
      <c r="B34" s="3">
        <v>2016</v>
      </c>
      <c r="C34" s="15">
        <v>27708.84</v>
      </c>
      <c r="D34" s="15">
        <v>8321.5689999999995</v>
      </c>
      <c r="E34" s="15">
        <v>2887.4279999999999</v>
      </c>
      <c r="F34" s="15">
        <v>2860.4079999999999</v>
      </c>
      <c r="G34" s="15">
        <v>1264.7380000000001</v>
      </c>
      <c r="H34" s="15">
        <v>435.26</v>
      </c>
      <c r="I34" s="15">
        <v>1204.9580000000001</v>
      </c>
      <c r="J34" s="15">
        <v>207.55</v>
      </c>
      <c r="K34" s="15">
        <v>228.108</v>
      </c>
      <c r="L34" s="15">
        <v>228.73400000000001</v>
      </c>
      <c r="M34" s="15">
        <v>1071.404</v>
      </c>
      <c r="N34" s="15">
        <v>374.57100000000003</v>
      </c>
      <c r="O34" s="15">
        <v>62.274999999999999</v>
      </c>
      <c r="P34" s="15">
        <v>4.8540000000000001</v>
      </c>
      <c r="Q34" s="15">
        <v>46860.697000000007</v>
      </c>
    </row>
    <row r="35" spans="2:17" x14ac:dyDescent="0.3">
      <c r="B35" s="3">
        <v>2017</v>
      </c>
      <c r="C35" s="15">
        <v>27923.614000000001</v>
      </c>
      <c r="D35" s="15">
        <v>8010.3410000000003</v>
      </c>
      <c r="E35" s="15">
        <v>3019.1129999999998</v>
      </c>
      <c r="F35" s="15">
        <v>2887.3380000000002</v>
      </c>
      <c r="G35" s="15">
        <v>1185.085</v>
      </c>
      <c r="H35" s="15">
        <v>264.78300000000002</v>
      </c>
      <c r="I35" s="15">
        <v>1691.9970000000001</v>
      </c>
      <c r="J35" s="15">
        <v>186.68600000000001</v>
      </c>
      <c r="K35" s="15">
        <v>174.72</v>
      </c>
      <c r="L35" s="15">
        <v>140.76499999999999</v>
      </c>
      <c r="M35" s="15">
        <v>1327.7339999999999</v>
      </c>
      <c r="N35" s="15">
        <v>496.03899999999999</v>
      </c>
      <c r="O35" s="15">
        <v>167.43</v>
      </c>
      <c r="P35" s="15">
        <v>2.6230000000000002</v>
      </c>
      <c r="Q35" s="15">
        <v>47478.268000000004</v>
      </c>
    </row>
    <row r="36" spans="2:17" x14ac:dyDescent="0.3">
      <c r="B36" s="3">
        <v>2018</v>
      </c>
      <c r="C36" s="15">
        <v>27264.084999999999</v>
      </c>
      <c r="D36" s="15">
        <v>8325.125</v>
      </c>
      <c r="E36" s="15">
        <v>2452.0050000000001</v>
      </c>
      <c r="F36" s="15">
        <v>2853.2930000000001</v>
      </c>
      <c r="G36" s="15">
        <v>980.06100000000004</v>
      </c>
      <c r="H36" s="15">
        <v>259.77300000000002</v>
      </c>
      <c r="I36" s="15">
        <v>1044.6869999999999</v>
      </c>
      <c r="J36" s="15">
        <v>181.50899999999999</v>
      </c>
      <c r="K36" s="15">
        <v>153.816</v>
      </c>
      <c r="L36" s="15">
        <v>71.165999999999997</v>
      </c>
      <c r="M36" s="15">
        <v>1435.4179999999999</v>
      </c>
      <c r="N36" s="15">
        <v>851.202</v>
      </c>
      <c r="O36" s="15">
        <v>271.39999999999998</v>
      </c>
      <c r="P36" s="15">
        <v>3.879</v>
      </c>
      <c r="Q36" s="15">
        <v>46147.418999999987</v>
      </c>
    </row>
    <row r="37" spans="2:17" x14ac:dyDescent="0.3">
      <c r="B37" s="3">
        <v>2019</v>
      </c>
      <c r="C37" s="15">
        <v>28091.654999999999</v>
      </c>
      <c r="D37" s="15">
        <v>8792.9840000000004</v>
      </c>
      <c r="E37" s="15">
        <v>2592.6729999999998</v>
      </c>
      <c r="F37" s="15">
        <v>2545.4409999999998</v>
      </c>
      <c r="G37" s="15">
        <v>849.87099999999998</v>
      </c>
      <c r="H37" s="15">
        <v>392.92399999999998</v>
      </c>
      <c r="I37" s="15">
        <v>811.39300000000003</v>
      </c>
      <c r="J37" s="15">
        <v>194.11600000000001</v>
      </c>
      <c r="K37" s="15">
        <v>139.84299999999999</v>
      </c>
      <c r="L37" s="15">
        <v>85.409000000000006</v>
      </c>
      <c r="M37" s="15">
        <v>1252.123</v>
      </c>
      <c r="N37" s="15">
        <v>579.16099999999994</v>
      </c>
      <c r="O37" s="15">
        <v>137.08099999999999</v>
      </c>
      <c r="P37" s="15">
        <v>3.4540000000000002</v>
      </c>
      <c r="Q37" s="15">
        <v>46468.12799999999</v>
      </c>
    </row>
    <row r="38" spans="2:17" x14ac:dyDescent="0.3">
      <c r="B38" s="3">
        <v>2020</v>
      </c>
      <c r="C38" s="15">
        <v>29443.966</v>
      </c>
      <c r="D38" s="15">
        <v>8530.2469999999994</v>
      </c>
      <c r="E38" s="15">
        <v>2854.7449999999999</v>
      </c>
      <c r="F38" s="15">
        <v>2421.2049999999999</v>
      </c>
      <c r="G38" s="15">
        <v>981.625</v>
      </c>
      <c r="H38" s="15">
        <v>445.67500000000001</v>
      </c>
      <c r="I38" s="15">
        <v>873.274</v>
      </c>
      <c r="J38" s="15">
        <v>197.15100000000001</v>
      </c>
      <c r="K38" s="15">
        <v>111.386</v>
      </c>
      <c r="L38" s="15">
        <v>80.783000000000001</v>
      </c>
      <c r="M38" s="15">
        <v>1313.979</v>
      </c>
      <c r="N38" s="15">
        <v>351.9</v>
      </c>
      <c r="O38" s="15">
        <v>131.37799999999999</v>
      </c>
      <c r="P38" s="15">
        <v>4.1970000000000001</v>
      </c>
      <c r="Q38" s="15">
        <v>47741.511000000006</v>
      </c>
    </row>
    <row r="39" spans="2:17" x14ac:dyDescent="0.3">
      <c r="B39" s="3">
        <v>2021</v>
      </c>
      <c r="C39" s="15">
        <v>28803.564999999999</v>
      </c>
      <c r="D39" s="15">
        <v>8176.2209999999995</v>
      </c>
      <c r="E39" s="15">
        <v>2953.5430000000001</v>
      </c>
      <c r="F39" s="15">
        <v>2291.46</v>
      </c>
      <c r="G39" s="15">
        <v>1036.49</v>
      </c>
      <c r="H39" s="15">
        <v>294.82900000000001</v>
      </c>
      <c r="I39" s="15">
        <v>980.56700000000001</v>
      </c>
      <c r="J39" s="15">
        <v>190.27600000000001</v>
      </c>
      <c r="K39" s="15">
        <v>124.82</v>
      </c>
      <c r="L39" s="15">
        <v>90.341999999999999</v>
      </c>
      <c r="M39" s="15">
        <v>1432.91</v>
      </c>
      <c r="N39" s="15">
        <v>325.74099999999999</v>
      </c>
      <c r="O39" s="15">
        <v>163.81299999999999</v>
      </c>
      <c r="P39" s="15">
        <v>5.9489999999999998</v>
      </c>
      <c r="Q39" s="15">
        <v>46870.525999999998</v>
      </c>
    </row>
    <row r="40" spans="2:17" x14ac:dyDescent="0.3">
      <c r="B40" s="9">
        <v>2022</v>
      </c>
      <c r="C40" s="17">
        <v>29512.579720000002</v>
      </c>
      <c r="D40" s="17">
        <v>7975.77142</v>
      </c>
      <c r="E40" s="17">
        <v>2851.88409</v>
      </c>
      <c r="F40" s="17">
        <v>2144.9453400000002</v>
      </c>
      <c r="G40" s="17">
        <v>893.71660999999995</v>
      </c>
      <c r="H40" s="17">
        <v>237.15383</v>
      </c>
      <c r="I40" s="17">
        <v>1138.7625499999999</v>
      </c>
      <c r="J40" s="17">
        <v>174.0616</v>
      </c>
      <c r="K40" s="17">
        <v>110.25573</v>
      </c>
      <c r="L40" s="17">
        <v>114.96451999999999</v>
      </c>
      <c r="M40" s="17">
        <v>1621.67247</v>
      </c>
      <c r="N40" s="17">
        <v>367.16367000000002</v>
      </c>
      <c r="O40" s="17">
        <v>219.18835999999999</v>
      </c>
      <c r="P40" s="17">
        <v>7.2010199999999998</v>
      </c>
      <c r="Q40" s="17">
        <v>47369.320930000002</v>
      </c>
    </row>
    <row r="41" spans="2:17" x14ac:dyDescent="0.3">
      <c r="B41" s="10" t="s">
        <v>26</v>
      </c>
      <c r="C41" s="11">
        <f>C40/C39-100%</f>
        <v>2.4615519641405514E-2</v>
      </c>
      <c r="D41" s="11">
        <f t="shared" ref="D41:P41" si="0">D40/D39-100%</f>
        <v>-2.4516164619327152E-2</v>
      </c>
      <c r="E41" s="11">
        <f t="shared" si="0"/>
        <v>-3.4419309283799215E-2</v>
      </c>
      <c r="F41" s="11">
        <f t="shared" si="0"/>
        <v>-6.3939435992773075E-2</v>
      </c>
      <c r="G41" s="11">
        <f t="shared" si="0"/>
        <v>-0.13774700190064548</v>
      </c>
      <c r="H41" s="11">
        <f t="shared" si="0"/>
        <v>-0.19562244555318509</v>
      </c>
      <c r="I41" s="11">
        <f t="shared" si="0"/>
        <v>0.16133068928487293</v>
      </c>
      <c r="J41" s="11">
        <f t="shared" si="0"/>
        <v>-8.5215161134352235E-2</v>
      </c>
      <c r="K41" s="11">
        <f t="shared" si="0"/>
        <v>-0.11668218234257322</v>
      </c>
      <c r="L41" s="11">
        <f t="shared" si="0"/>
        <v>0.27254787363573962</v>
      </c>
      <c r="M41" s="11">
        <f t="shared" si="0"/>
        <v>0.13173365389312641</v>
      </c>
      <c r="N41" s="11">
        <f t="shared" si="0"/>
        <v>0.12716443432051849</v>
      </c>
      <c r="O41" s="11">
        <f t="shared" si="0"/>
        <v>0.33804008228895155</v>
      </c>
      <c r="P41" s="11">
        <f t="shared" si="0"/>
        <v>0.21045890065557238</v>
      </c>
      <c r="Q41" s="11">
        <f t="shared" ref="Q41" si="1">Q40/Q39-100%</f>
        <v>1.0641974233444706E-2</v>
      </c>
    </row>
    <row r="42" spans="2:17" ht="27.6" x14ac:dyDescent="0.3">
      <c r="B42" s="13" t="s">
        <v>27</v>
      </c>
      <c r="C42" s="14">
        <f>C40-C39</f>
        <v>709.01472000000285</v>
      </c>
      <c r="D42" s="14">
        <f t="shared" ref="D42:P42" si="2">D40-D39</f>
        <v>-200.44957999999951</v>
      </c>
      <c r="E42" s="14">
        <f t="shared" si="2"/>
        <v>-101.65891000000011</v>
      </c>
      <c r="F42" s="14">
        <f t="shared" si="2"/>
        <v>-146.51465999999982</v>
      </c>
      <c r="G42" s="14">
        <f t="shared" si="2"/>
        <v>-142.77339000000006</v>
      </c>
      <c r="H42" s="14">
        <f t="shared" si="2"/>
        <v>-57.675170000000008</v>
      </c>
      <c r="I42" s="14">
        <f t="shared" si="2"/>
        <v>158.19554999999991</v>
      </c>
      <c r="J42" s="14">
        <f t="shared" si="2"/>
        <v>-16.214400000000012</v>
      </c>
      <c r="K42" s="14">
        <f t="shared" si="2"/>
        <v>-14.564269999999993</v>
      </c>
      <c r="L42" s="14">
        <f t="shared" si="2"/>
        <v>24.622519999999994</v>
      </c>
      <c r="M42" s="14">
        <f t="shared" si="2"/>
        <v>188.76246999999989</v>
      </c>
      <c r="N42" s="14">
        <f t="shared" si="2"/>
        <v>41.422670000000039</v>
      </c>
      <c r="O42" s="14">
        <f t="shared" si="2"/>
        <v>55.375360000000001</v>
      </c>
      <c r="P42" s="14">
        <f t="shared" si="2"/>
        <v>1.2520199999999999</v>
      </c>
      <c r="Q42" s="14">
        <f t="shared" ref="Q42" si="3">Q40-Q39</f>
        <v>498.79493000000366</v>
      </c>
    </row>
  </sheetData>
  <hyperlinks>
    <hyperlink ref="D3" location="Сontents!A1" display="Back to contents &gt;&gt;&gt;" xr:uid="{54611C0E-D3FD-4E9F-B48E-8A2101945AD9}"/>
  </hyperlinks>
  <pageMargins left="0.7" right="0.7" top="0.75" bottom="0.75" header="0.3" footer="0.3"/>
  <pageSetup paperSize="9" orientation="portrait" horizontalDpi="429496729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Q42"/>
  <sheetViews>
    <sheetView workbookViewId="0">
      <pane ySplit="7" topLeftCell="A28" activePane="bottomLeft" state="frozen"/>
      <selection pane="bottomLeft" activeCell="B44" sqref="B44"/>
    </sheetView>
  </sheetViews>
  <sheetFormatPr defaultRowHeight="14.4" x14ac:dyDescent="0.3"/>
  <cols>
    <col min="2" max="2" width="21.77734375" customWidth="1"/>
    <col min="3" max="17" width="10.77734375" customWidth="1"/>
  </cols>
  <sheetData>
    <row r="3" spans="2:17" x14ac:dyDescent="0.3">
      <c r="D3" s="5" t="s">
        <v>6</v>
      </c>
    </row>
    <row r="5" spans="2:17" ht="15.6" x14ac:dyDescent="0.3">
      <c r="B5" s="4" t="s">
        <v>24</v>
      </c>
    </row>
    <row r="6" spans="2:17" x14ac:dyDescent="0.3">
      <c r="B6" s="2"/>
    </row>
    <row r="7" spans="2:17" x14ac:dyDescent="0.3">
      <c r="B7" s="7" t="s">
        <v>7</v>
      </c>
      <c r="C7" s="7" t="s">
        <v>8</v>
      </c>
      <c r="D7" s="7" t="s">
        <v>9</v>
      </c>
      <c r="E7" s="12" t="s">
        <v>10</v>
      </c>
      <c r="F7" s="12" t="s">
        <v>11</v>
      </c>
      <c r="G7" s="7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  <c r="M7" s="12" t="s">
        <v>18</v>
      </c>
      <c r="N7" s="12" t="s">
        <v>19</v>
      </c>
      <c r="O7" s="12" t="s">
        <v>20</v>
      </c>
      <c r="P7" s="12" t="s">
        <v>21</v>
      </c>
      <c r="Q7" s="12" t="s">
        <v>23</v>
      </c>
    </row>
    <row r="8" spans="2:17" x14ac:dyDescent="0.3">
      <c r="B8" s="3">
        <v>1990</v>
      </c>
      <c r="C8" s="15">
        <v>49596.160000000003</v>
      </c>
      <c r="D8" s="15">
        <v>27235.07</v>
      </c>
      <c r="E8" s="15">
        <v>2451.15</v>
      </c>
      <c r="F8" s="15">
        <v>12325.68</v>
      </c>
      <c r="G8" s="15">
        <v>16430.89</v>
      </c>
      <c r="H8" s="15">
        <v>1946.33</v>
      </c>
      <c r="I8" s="15">
        <v>809.19</v>
      </c>
      <c r="J8" s="15">
        <v>896.18</v>
      </c>
      <c r="K8" s="16" t="s">
        <v>22</v>
      </c>
      <c r="L8" s="15">
        <v>62.27</v>
      </c>
      <c r="M8" s="16">
        <v>4321.29</v>
      </c>
      <c r="N8" s="16" t="s">
        <v>22</v>
      </c>
      <c r="O8" s="16" t="s">
        <v>22</v>
      </c>
      <c r="P8" s="16" t="s">
        <v>22</v>
      </c>
      <c r="Q8" s="16">
        <v>116074.20999999999</v>
      </c>
    </row>
    <row r="9" spans="2:17" x14ac:dyDescent="0.3">
      <c r="B9" s="3">
        <v>1991</v>
      </c>
      <c r="C9" s="15">
        <v>38899.22</v>
      </c>
      <c r="D9" s="15">
        <v>22173.56</v>
      </c>
      <c r="E9" s="15">
        <v>1969.15</v>
      </c>
      <c r="F9" s="15">
        <v>10372.02</v>
      </c>
      <c r="G9" s="15">
        <v>10639.41</v>
      </c>
      <c r="H9" s="15">
        <v>1040.31</v>
      </c>
      <c r="I9" s="15">
        <v>687.54</v>
      </c>
      <c r="J9" s="15">
        <v>772.73</v>
      </c>
      <c r="K9" s="16" t="s">
        <v>22</v>
      </c>
      <c r="L9" s="15">
        <v>33.15</v>
      </c>
      <c r="M9" s="16">
        <v>2092.91</v>
      </c>
      <c r="N9" s="16" t="s">
        <v>22</v>
      </c>
      <c r="O9" s="16" t="s">
        <v>22</v>
      </c>
      <c r="P9" s="16" t="s">
        <v>22</v>
      </c>
      <c r="Q9" s="16">
        <v>88679.999999999985</v>
      </c>
    </row>
    <row r="10" spans="2:17" x14ac:dyDescent="0.3">
      <c r="B10" s="3">
        <v>1992</v>
      </c>
      <c r="C10" s="15">
        <v>46166.67</v>
      </c>
      <c r="D10" s="15">
        <v>26988.75</v>
      </c>
      <c r="E10" s="15">
        <v>2135.21</v>
      </c>
      <c r="F10" s="15">
        <v>11241.29</v>
      </c>
      <c r="G10" s="15">
        <v>13887.22</v>
      </c>
      <c r="H10" s="15">
        <v>1535.14</v>
      </c>
      <c r="I10" s="15">
        <v>1037.6199999999999</v>
      </c>
      <c r="J10" s="15">
        <v>753.63</v>
      </c>
      <c r="K10" s="16" t="s">
        <v>22</v>
      </c>
      <c r="L10" s="15">
        <v>28.46</v>
      </c>
      <c r="M10" s="16">
        <v>2607.37</v>
      </c>
      <c r="N10" s="16" t="s">
        <v>22</v>
      </c>
      <c r="O10" s="16" t="s">
        <v>22</v>
      </c>
      <c r="P10" s="16" t="s">
        <v>22</v>
      </c>
      <c r="Q10" s="16">
        <v>106381.36000000002</v>
      </c>
    </row>
    <row r="11" spans="2:17" x14ac:dyDescent="0.3">
      <c r="B11" s="3">
        <v>1993</v>
      </c>
      <c r="C11" s="15">
        <v>43546.55</v>
      </c>
      <c r="D11" s="15">
        <v>26843.08</v>
      </c>
      <c r="E11" s="15">
        <v>2441.08</v>
      </c>
      <c r="F11" s="15">
        <v>11556.349</v>
      </c>
      <c r="G11" s="15">
        <v>9166.0400000000009</v>
      </c>
      <c r="H11" s="15">
        <v>1127.78</v>
      </c>
      <c r="I11" s="15">
        <v>805.90200000000004</v>
      </c>
      <c r="J11" s="15">
        <v>687.52299999999991</v>
      </c>
      <c r="K11" s="16" t="s">
        <v>22</v>
      </c>
      <c r="L11" s="15">
        <v>20.89</v>
      </c>
      <c r="M11" s="16">
        <v>2525.6</v>
      </c>
      <c r="N11" s="16" t="s">
        <v>22</v>
      </c>
      <c r="O11" s="16" t="s">
        <v>22</v>
      </c>
      <c r="P11" s="16" t="s">
        <v>22</v>
      </c>
      <c r="Q11" s="16">
        <v>98720.794000000024</v>
      </c>
    </row>
    <row r="12" spans="2:17" x14ac:dyDescent="0.3">
      <c r="B12" s="3">
        <v>1994</v>
      </c>
      <c r="C12" s="15">
        <v>32128.21</v>
      </c>
      <c r="D12" s="15">
        <v>27054.39</v>
      </c>
      <c r="E12" s="15">
        <v>891.95</v>
      </c>
      <c r="F12" s="15">
        <v>10757.255000000001</v>
      </c>
      <c r="G12" s="15">
        <v>5988.8</v>
      </c>
      <c r="H12" s="15">
        <v>481.53399999999999</v>
      </c>
      <c r="I12" s="15">
        <v>781.48699999999997</v>
      </c>
      <c r="J12" s="15">
        <v>523.23199999999997</v>
      </c>
      <c r="K12" s="16" t="s">
        <v>22</v>
      </c>
      <c r="L12" s="15">
        <v>12.42</v>
      </c>
      <c r="M12" s="16">
        <v>2287.25</v>
      </c>
      <c r="N12" s="16" t="s">
        <v>22</v>
      </c>
      <c r="O12" s="16" t="s">
        <v>22</v>
      </c>
      <c r="P12" s="16" t="s">
        <v>22</v>
      </c>
      <c r="Q12" s="16">
        <v>80906.527999999991</v>
      </c>
    </row>
    <row r="13" spans="2:17" x14ac:dyDescent="0.3">
      <c r="B13" s="3">
        <v>1995</v>
      </c>
      <c r="C13" s="15">
        <v>30118.47</v>
      </c>
      <c r="D13" s="15">
        <v>15786.3</v>
      </c>
      <c r="E13" s="15">
        <v>1738.44</v>
      </c>
      <c r="F13" s="15">
        <v>8562.17</v>
      </c>
      <c r="G13" s="15">
        <v>4098.22</v>
      </c>
      <c r="H13" s="15">
        <v>487.89</v>
      </c>
      <c r="I13" s="15">
        <v>596.97</v>
      </c>
      <c r="J13" s="15">
        <v>461.92</v>
      </c>
      <c r="K13" s="16" t="s">
        <v>22</v>
      </c>
      <c r="L13" s="15">
        <v>13.46</v>
      </c>
      <c r="M13" s="16">
        <v>1212.0700000000002</v>
      </c>
      <c r="N13" s="16" t="s">
        <v>22</v>
      </c>
      <c r="O13" s="16" t="s">
        <v>22</v>
      </c>
      <c r="P13" s="16" t="s">
        <v>22</v>
      </c>
      <c r="Q13" s="16">
        <v>63075.91</v>
      </c>
    </row>
    <row r="14" spans="2:17" x14ac:dyDescent="0.3">
      <c r="B14" s="3">
        <v>1996</v>
      </c>
      <c r="C14" s="15">
        <v>34834.232000000004</v>
      </c>
      <c r="D14" s="15">
        <v>15913.058999999999</v>
      </c>
      <c r="E14" s="15">
        <v>1081.038</v>
      </c>
      <c r="F14" s="15">
        <v>8325.6830000000009</v>
      </c>
      <c r="G14" s="15">
        <v>5927.8910000000005</v>
      </c>
      <c r="H14" s="15">
        <v>441</v>
      </c>
      <c r="I14" s="15">
        <v>482.29799999999994</v>
      </c>
      <c r="J14" s="15">
        <v>388.976</v>
      </c>
      <c r="K14" s="16" t="s">
        <v>22</v>
      </c>
      <c r="L14" s="15">
        <v>8.6370000000000005</v>
      </c>
      <c r="M14" s="15">
        <v>1321.5909999999999</v>
      </c>
      <c r="N14" s="16" t="s">
        <v>22</v>
      </c>
      <c r="O14" s="16" t="s">
        <v>22</v>
      </c>
      <c r="P14" s="16" t="s">
        <v>22</v>
      </c>
      <c r="Q14" s="16">
        <v>68724.404999999999</v>
      </c>
    </row>
    <row r="15" spans="2:17" x14ac:dyDescent="0.3">
      <c r="B15" s="3">
        <v>1997</v>
      </c>
      <c r="C15" s="15">
        <v>44235.131999999998</v>
      </c>
      <c r="D15" s="15">
        <v>20752.192000000003</v>
      </c>
      <c r="E15" s="15">
        <v>2652.0119999999997</v>
      </c>
      <c r="F15" s="15">
        <v>9382.7780000000002</v>
      </c>
      <c r="G15" s="15">
        <v>7476.1839999999993</v>
      </c>
      <c r="H15" s="15">
        <v>1216.462</v>
      </c>
      <c r="I15" s="15">
        <v>627.69399999999996</v>
      </c>
      <c r="J15" s="15">
        <v>328.072</v>
      </c>
      <c r="K15" s="16" t="s">
        <v>22</v>
      </c>
      <c r="L15" s="15">
        <v>11.977</v>
      </c>
      <c r="M15" s="15">
        <v>1195.5709999999999</v>
      </c>
      <c r="N15" s="16" t="s">
        <v>22</v>
      </c>
      <c r="O15" s="16" t="s">
        <v>22</v>
      </c>
      <c r="P15" s="16" t="s">
        <v>22</v>
      </c>
      <c r="Q15" s="16">
        <v>87878.073999999993</v>
      </c>
    </row>
    <row r="16" spans="2:17" x14ac:dyDescent="0.3">
      <c r="B16" s="3">
        <v>1998</v>
      </c>
      <c r="C16" s="15">
        <v>26994.7</v>
      </c>
      <c r="D16" s="15">
        <v>9764.9179999999997</v>
      </c>
      <c r="E16" s="15">
        <v>799.94</v>
      </c>
      <c r="F16" s="15">
        <v>4656.1170000000002</v>
      </c>
      <c r="G16" s="15">
        <v>3265.9229999999998</v>
      </c>
      <c r="H16" s="15">
        <v>450.95600000000002</v>
      </c>
      <c r="I16" s="15">
        <v>464.58599999999996</v>
      </c>
      <c r="J16" s="15">
        <v>412.166</v>
      </c>
      <c r="K16" s="16" t="s">
        <v>22</v>
      </c>
      <c r="L16" s="15">
        <v>8.020999999999999</v>
      </c>
      <c r="M16" s="15">
        <v>657.47500000000002</v>
      </c>
      <c r="N16" s="16" t="s">
        <v>22</v>
      </c>
      <c r="O16" s="16" t="s">
        <v>22</v>
      </c>
      <c r="P16" s="16" t="s">
        <v>22</v>
      </c>
      <c r="Q16" s="16">
        <v>47474.802000000003</v>
      </c>
    </row>
    <row r="17" spans="2:17" x14ac:dyDescent="0.3">
      <c r="B17" s="3">
        <v>1999</v>
      </c>
      <c r="C17" s="15">
        <v>30996.953000000001</v>
      </c>
      <c r="D17" s="15">
        <v>10576.009</v>
      </c>
      <c r="E17" s="15">
        <v>1033.569</v>
      </c>
      <c r="F17" s="15">
        <v>4392.7150000000001</v>
      </c>
      <c r="G17" s="15">
        <v>4781.0320000000002</v>
      </c>
      <c r="H17" s="15">
        <v>924.91800000000001</v>
      </c>
      <c r="I17" s="15">
        <v>578.24799999999993</v>
      </c>
      <c r="J17" s="15">
        <v>443.39399999999995</v>
      </c>
      <c r="K17" s="16" t="s">
        <v>22</v>
      </c>
      <c r="L17" s="15">
        <v>31.792999999999999</v>
      </c>
      <c r="M17" s="15">
        <v>596.73599999999999</v>
      </c>
      <c r="N17" s="16" t="s">
        <v>22</v>
      </c>
      <c r="O17" s="16" t="s">
        <v>22</v>
      </c>
      <c r="P17" s="16" t="s">
        <v>22</v>
      </c>
      <c r="Q17" s="16">
        <v>54355.366999999991</v>
      </c>
    </row>
    <row r="18" spans="2:17" x14ac:dyDescent="0.3">
      <c r="B18" s="3">
        <v>2000</v>
      </c>
      <c r="C18" s="15">
        <v>34460.052000000003</v>
      </c>
      <c r="D18" s="15">
        <v>14038.791000000001</v>
      </c>
      <c r="E18" s="15">
        <v>1489.3989999999999</v>
      </c>
      <c r="F18" s="15">
        <v>6002.2690000000002</v>
      </c>
      <c r="G18" s="15">
        <v>5444.4210000000003</v>
      </c>
      <c r="H18" s="15">
        <v>1124.26</v>
      </c>
      <c r="I18" s="15">
        <v>996.94299999999998</v>
      </c>
      <c r="J18" s="15">
        <v>584.31200000000001</v>
      </c>
      <c r="K18" s="16" t="s">
        <v>22</v>
      </c>
      <c r="L18" s="15">
        <v>82.744</v>
      </c>
      <c r="M18" s="15">
        <v>813.53500000000008</v>
      </c>
      <c r="N18" s="16" t="s">
        <v>22</v>
      </c>
      <c r="O18" s="16" t="s">
        <v>22</v>
      </c>
      <c r="P18" s="16" t="s">
        <v>22</v>
      </c>
      <c r="Q18" s="16">
        <v>65036.72600000001</v>
      </c>
    </row>
    <row r="19" spans="2:17" x14ac:dyDescent="0.3">
      <c r="B19" s="3">
        <v>2001</v>
      </c>
      <c r="C19" s="15">
        <v>46996.294000000002</v>
      </c>
      <c r="D19" s="15">
        <v>19477.55</v>
      </c>
      <c r="E19" s="15">
        <v>808.36</v>
      </c>
      <c r="F19" s="15">
        <v>7718.7149999999992</v>
      </c>
      <c r="G19" s="15">
        <v>6631.5280000000002</v>
      </c>
      <c r="H19" s="15">
        <v>550.27800000000002</v>
      </c>
      <c r="I19" s="15">
        <v>573.98099999999999</v>
      </c>
      <c r="J19" s="15">
        <v>495.53599999999994</v>
      </c>
      <c r="K19" s="16" t="s">
        <v>22</v>
      </c>
      <c r="L19" s="15">
        <v>35.241</v>
      </c>
      <c r="M19" s="15">
        <v>1269.307</v>
      </c>
      <c r="N19" s="16" t="s">
        <v>22</v>
      </c>
      <c r="O19" s="15">
        <v>4.9000000000000004</v>
      </c>
      <c r="P19" s="16">
        <v>6.31</v>
      </c>
      <c r="Q19" s="16">
        <v>84567.999999999985</v>
      </c>
    </row>
    <row r="20" spans="2:17" x14ac:dyDescent="0.3">
      <c r="B20" s="3">
        <v>2002</v>
      </c>
      <c r="C20" s="15">
        <v>50622.106</v>
      </c>
      <c r="D20" s="15">
        <v>18678.41</v>
      </c>
      <c r="E20" s="15">
        <v>1499.425</v>
      </c>
      <c r="F20" s="15">
        <v>5682.8429999999998</v>
      </c>
      <c r="G20" s="15">
        <v>7121.7130000000006</v>
      </c>
      <c r="H20" s="15">
        <v>293.387</v>
      </c>
      <c r="I20" s="15">
        <v>302.03699999999998</v>
      </c>
      <c r="J20" s="15">
        <v>488.13299999999998</v>
      </c>
      <c r="K20" s="16" t="s">
        <v>22</v>
      </c>
      <c r="L20" s="15">
        <v>27.273000000000003</v>
      </c>
      <c r="M20" s="15">
        <v>1264.8309999999999</v>
      </c>
      <c r="N20" s="16" t="s">
        <v>22</v>
      </c>
      <c r="O20" s="15">
        <v>8.11</v>
      </c>
      <c r="P20" s="16">
        <v>5.57</v>
      </c>
      <c r="Q20" s="16">
        <v>85993.838000000018</v>
      </c>
    </row>
    <row r="21" spans="2:17" x14ac:dyDescent="0.3">
      <c r="B21" s="3">
        <v>2003</v>
      </c>
      <c r="C21" s="15">
        <v>34069.788</v>
      </c>
      <c r="D21" s="15">
        <v>17926.417999999998</v>
      </c>
      <c r="E21" s="15">
        <v>2030.896</v>
      </c>
      <c r="F21" s="15">
        <v>5169.0439999999999</v>
      </c>
      <c r="G21" s="15">
        <v>4146.8150000000005</v>
      </c>
      <c r="H21" s="15">
        <v>974.28300000000002</v>
      </c>
      <c r="I21" s="15">
        <v>524.66</v>
      </c>
      <c r="J21" s="15">
        <v>448.11599999999999</v>
      </c>
      <c r="K21" s="16" t="s">
        <v>22</v>
      </c>
      <c r="L21" s="15">
        <v>33.442</v>
      </c>
      <c r="M21" s="15">
        <v>1049.241</v>
      </c>
      <c r="N21" s="16" t="s">
        <v>22</v>
      </c>
      <c r="O21" s="15">
        <v>11.97</v>
      </c>
      <c r="P21" s="16">
        <v>9.7050000000000001</v>
      </c>
      <c r="Q21" s="16">
        <v>66394.378000000012</v>
      </c>
    </row>
    <row r="22" spans="2:17" x14ac:dyDescent="0.3">
      <c r="B22" s="3">
        <v>2004</v>
      </c>
      <c r="C22" s="15">
        <v>45433.661</v>
      </c>
      <c r="D22" s="15">
        <v>17087.555</v>
      </c>
      <c r="E22" s="15">
        <v>3372.9559999999997</v>
      </c>
      <c r="F22" s="15">
        <v>4936.7089999999998</v>
      </c>
      <c r="G22" s="15">
        <v>2864.18</v>
      </c>
      <c r="H22" s="15">
        <v>1113.4879999999998</v>
      </c>
      <c r="I22" s="15">
        <v>648.726</v>
      </c>
      <c r="J22" s="15">
        <v>469.80200000000002</v>
      </c>
      <c r="K22" s="16" t="s">
        <v>22</v>
      </c>
      <c r="L22" s="15">
        <v>43.923000000000002</v>
      </c>
      <c r="M22" s="15">
        <v>1239.1179999999999</v>
      </c>
      <c r="N22" s="16" t="s">
        <v>22</v>
      </c>
      <c r="O22" s="15">
        <v>7.4</v>
      </c>
      <c r="P22" s="16">
        <v>10.99</v>
      </c>
      <c r="Q22" s="16">
        <v>77228.507999999987</v>
      </c>
    </row>
    <row r="23" spans="2:17" x14ac:dyDescent="0.3">
      <c r="B23" s="3">
        <v>2005</v>
      </c>
      <c r="C23" s="15">
        <v>47614.680999999997</v>
      </c>
      <c r="D23" s="15">
        <v>15683.785</v>
      </c>
      <c r="E23" s="15">
        <v>3060.1639999999998</v>
      </c>
      <c r="F23" s="15">
        <v>4545.0810000000001</v>
      </c>
      <c r="G23" s="15">
        <v>3622.4339999999997</v>
      </c>
      <c r="H23" s="15">
        <v>455.14399999999995</v>
      </c>
      <c r="I23" s="15">
        <v>604.77299999999991</v>
      </c>
      <c r="J23" s="15">
        <v>570.81600000000003</v>
      </c>
      <c r="K23" s="16" t="s">
        <v>22</v>
      </c>
      <c r="L23" s="15">
        <v>28.222000000000001</v>
      </c>
      <c r="M23" s="15">
        <v>1122.972</v>
      </c>
      <c r="N23" s="16" t="s">
        <v>22</v>
      </c>
      <c r="O23" s="15">
        <v>5.53</v>
      </c>
      <c r="P23" s="16">
        <v>10.77</v>
      </c>
      <c r="Q23" s="16">
        <v>77324.372000000003</v>
      </c>
    </row>
    <row r="24" spans="2:17" x14ac:dyDescent="0.3">
      <c r="B24" s="3">
        <v>2006</v>
      </c>
      <c r="C24" s="15">
        <v>44926.879999999997</v>
      </c>
      <c r="D24" s="15">
        <v>18036.510999999999</v>
      </c>
      <c r="E24" s="15">
        <v>3510.3510000000001</v>
      </c>
      <c r="F24" s="15">
        <v>4860.2929999999997</v>
      </c>
      <c r="G24" s="15">
        <v>2959.3470000000002</v>
      </c>
      <c r="H24" s="15">
        <v>598.83500000000004</v>
      </c>
      <c r="I24" s="15">
        <v>865.24300000000005</v>
      </c>
      <c r="J24" s="15">
        <v>680.61</v>
      </c>
      <c r="K24" s="16" t="s">
        <v>22</v>
      </c>
      <c r="L24" s="15">
        <v>35.478999999999999</v>
      </c>
      <c r="M24" s="15">
        <v>1150.6370000000002</v>
      </c>
      <c r="N24" s="16" t="s">
        <v>22</v>
      </c>
      <c r="O24" s="15">
        <v>11.746</v>
      </c>
      <c r="P24" s="16">
        <v>10.904999999999999</v>
      </c>
      <c r="Q24" s="16">
        <v>77646.837000000014</v>
      </c>
    </row>
    <row r="25" spans="2:17" x14ac:dyDescent="0.3">
      <c r="B25" s="3">
        <v>2007</v>
      </c>
      <c r="C25" s="15">
        <v>49372.212299999999</v>
      </c>
      <c r="D25" s="15">
        <v>15559.262899999998</v>
      </c>
      <c r="E25" s="15">
        <v>3794.8506000000002</v>
      </c>
      <c r="F25" s="15">
        <v>5384.4277000000002</v>
      </c>
      <c r="G25" s="15">
        <v>3909.3677000000002</v>
      </c>
      <c r="H25" s="15">
        <v>417.35699999999997</v>
      </c>
      <c r="I25" s="15">
        <v>1004.4316000000001</v>
      </c>
      <c r="J25" s="15">
        <v>704.54399999999998</v>
      </c>
      <c r="K25" s="16" t="s">
        <v>22</v>
      </c>
      <c r="L25" s="15">
        <v>40.165900000000001</v>
      </c>
      <c r="M25" s="15">
        <v>862.71640000000002</v>
      </c>
      <c r="N25" s="16" t="s">
        <v>22</v>
      </c>
      <c r="O25" s="15">
        <v>2.79</v>
      </c>
      <c r="P25" s="15">
        <v>9.371599999999999</v>
      </c>
      <c r="Q25" s="15">
        <v>81061.497700000007</v>
      </c>
    </row>
    <row r="26" spans="2:17" x14ac:dyDescent="0.3">
      <c r="B26" s="3">
        <v>2008</v>
      </c>
      <c r="C26" s="15">
        <v>63780.793099999995</v>
      </c>
      <c r="D26" s="15">
        <v>23151.061300000001</v>
      </c>
      <c r="E26" s="15">
        <v>6672.0919999999996</v>
      </c>
      <c r="F26" s="15">
        <v>5838.2660999999998</v>
      </c>
      <c r="G26" s="15">
        <v>4504.3622999999998</v>
      </c>
      <c r="H26" s="15">
        <v>710.46760000000006</v>
      </c>
      <c r="I26" s="15">
        <v>924.09809999999993</v>
      </c>
      <c r="J26" s="15">
        <v>738.2998</v>
      </c>
      <c r="K26" s="16" t="s">
        <v>22</v>
      </c>
      <c r="L26" s="15">
        <v>75.6143</v>
      </c>
      <c r="M26" s="15">
        <v>1256.6057000000001</v>
      </c>
      <c r="N26" s="16" t="s">
        <v>22</v>
      </c>
      <c r="O26" s="15">
        <v>5.84</v>
      </c>
      <c r="P26" s="15">
        <v>5.8834</v>
      </c>
      <c r="Q26" s="15">
        <v>107663.38369999999</v>
      </c>
    </row>
    <row r="27" spans="2:17" x14ac:dyDescent="0.3">
      <c r="B27" s="3">
        <v>2009</v>
      </c>
      <c r="C27" s="15">
        <v>61663.289899999996</v>
      </c>
      <c r="D27" s="15">
        <v>17877.248199999998</v>
      </c>
      <c r="E27" s="15">
        <v>3953.4312</v>
      </c>
      <c r="F27" s="15">
        <v>5406.2226000000001</v>
      </c>
      <c r="G27" s="15">
        <v>4332.6165000000001</v>
      </c>
      <c r="H27" s="15">
        <v>264.30340000000001</v>
      </c>
      <c r="I27" s="15">
        <v>564.02350000000001</v>
      </c>
      <c r="J27" s="15">
        <v>912.96910000000003</v>
      </c>
      <c r="K27" s="15">
        <v>507.95839999999998</v>
      </c>
      <c r="L27" s="15">
        <v>13.474700000000002</v>
      </c>
      <c r="M27" s="15">
        <v>1348.8888000000002</v>
      </c>
      <c r="N27" s="16" t="s">
        <v>22</v>
      </c>
      <c r="O27" s="15">
        <v>7.1849999999999996</v>
      </c>
      <c r="P27" s="15">
        <v>6.8352999999999993</v>
      </c>
      <c r="Q27" s="15">
        <v>96858.44660000001</v>
      </c>
    </row>
    <row r="28" spans="2:17" x14ac:dyDescent="0.3">
      <c r="B28" s="3">
        <v>2010</v>
      </c>
      <c r="C28" s="15">
        <v>41554.57</v>
      </c>
      <c r="D28" s="15">
        <v>8353.5352999999996</v>
      </c>
      <c r="E28" s="15">
        <v>3068.2215999999999</v>
      </c>
      <c r="F28" s="15">
        <v>3225.2494999999999</v>
      </c>
      <c r="G28" s="15">
        <v>1635.4703999999999</v>
      </c>
      <c r="H28" s="15">
        <v>133.2654</v>
      </c>
      <c r="I28" s="15">
        <v>339.31149999999997</v>
      </c>
      <c r="J28" s="15">
        <v>1060.6578</v>
      </c>
      <c r="K28" s="15">
        <v>258.36619999999999</v>
      </c>
      <c r="L28" s="15">
        <v>9.1673000000000009</v>
      </c>
      <c r="M28" s="15">
        <v>1217.5675999999999</v>
      </c>
      <c r="N28" s="16" t="s">
        <v>22</v>
      </c>
      <c r="O28" s="15">
        <v>5.3739999999999997</v>
      </c>
      <c r="P28" s="15">
        <v>5.3159000000000001</v>
      </c>
      <c r="Q28" s="15">
        <v>60866.072499999995</v>
      </c>
    </row>
    <row r="29" spans="2:17" x14ac:dyDescent="0.3">
      <c r="B29" s="3">
        <v>2011</v>
      </c>
      <c r="C29" s="15">
        <v>56293.369099999996</v>
      </c>
      <c r="D29" s="15">
        <v>16934.942900000002</v>
      </c>
      <c r="E29" s="15">
        <v>6937.4802</v>
      </c>
      <c r="F29" s="15">
        <v>5342.2103999999999</v>
      </c>
      <c r="G29" s="15">
        <v>2971.3771000000002</v>
      </c>
      <c r="H29" s="15">
        <v>877.89330000000007</v>
      </c>
      <c r="I29" s="15">
        <v>800.42750000000001</v>
      </c>
      <c r="J29" s="15">
        <v>1055.5736999999999</v>
      </c>
      <c r="K29" s="15">
        <v>522.51970000000006</v>
      </c>
      <c r="L29" s="15">
        <v>59.978400000000001</v>
      </c>
      <c r="M29" s="15">
        <v>2020.6413</v>
      </c>
      <c r="N29" s="16">
        <v>203.41316163465265</v>
      </c>
      <c r="O29" s="15">
        <v>33.450000000000003</v>
      </c>
      <c r="P29" s="15">
        <v>6.7245999999999997</v>
      </c>
      <c r="Q29" s="15">
        <v>94060.00136163467</v>
      </c>
    </row>
    <row r="30" spans="2:17" x14ac:dyDescent="0.3">
      <c r="B30" s="3">
        <v>2012</v>
      </c>
      <c r="C30" s="15">
        <v>37766.799800000001</v>
      </c>
      <c r="D30" s="15">
        <v>13949.479000000001</v>
      </c>
      <c r="E30" s="15">
        <v>8187.0286999999998</v>
      </c>
      <c r="F30" s="15">
        <v>4041.7114000000001</v>
      </c>
      <c r="G30" s="15">
        <v>2132.6428000000001</v>
      </c>
      <c r="H30" s="15">
        <v>333.13499999999999</v>
      </c>
      <c r="I30" s="15">
        <v>796.60299999999995</v>
      </c>
      <c r="J30" s="15">
        <v>1051.8910000000001</v>
      </c>
      <c r="K30" s="15">
        <v>464.26809999999995</v>
      </c>
      <c r="L30" s="15">
        <v>45.234699999999997</v>
      </c>
      <c r="M30" s="15">
        <v>1659.7643</v>
      </c>
      <c r="N30" s="16">
        <v>311.58692547878405</v>
      </c>
      <c r="O30" s="15">
        <v>28.369999999999997</v>
      </c>
      <c r="P30" s="15">
        <v>6.8045</v>
      </c>
      <c r="Q30" s="15">
        <v>70775.319225478772</v>
      </c>
    </row>
    <row r="31" spans="2:17" x14ac:dyDescent="0.3">
      <c r="B31" s="3">
        <v>2013</v>
      </c>
      <c r="C31" s="15">
        <v>52139.680800000002</v>
      </c>
      <c r="D31" s="15">
        <v>15387.2842</v>
      </c>
      <c r="E31" s="15">
        <v>11606.2826</v>
      </c>
      <c r="F31" s="15">
        <v>4947.5339999999997</v>
      </c>
      <c r="G31" s="15">
        <v>3361.2093</v>
      </c>
      <c r="H31" s="15">
        <v>418.97790000000003</v>
      </c>
      <c r="I31" s="15">
        <v>834.00650000000007</v>
      </c>
      <c r="J31" s="15">
        <v>934.94310000000007</v>
      </c>
      <c r="K31" s="15">
        <v>581.54229999999995</v>
      </c>
      <c r="L31" s="15">
        <v>172.05239999999998</v>
      </c>
      <c r="M31" s="15">
        <v>1349.5755999999999</v>
      </c>
      <c r="N31" s="16">
        <v>508.62957116792188</v>
      </c>
      <c r="O31" s="15">
        <v>16.6248</v>
      </c>
      <c r="P31" s="15">
        <v>7.0623999999999993</v>
      </c>
      <c r="Q31" s="15">
        <v>92265.405471167935</v>
      </c>
    </row>
    <row r="32" spans="2:17" x14ac:dyDescent="0.3">
      <c r="B32" s="3">
        <v>2014</v>
      </c>
      <c r="C32" s="15">
        <v>59713.147699999994</v>
      </c>
      <c r="D32" s="15">
        <v>20377.4876</v>
      </c>
      <c r="E32" s="15">
        <v>11289.731100000001</v>
      </c>
      <c r="F32" s="15">
        <v>5279.7067000000006</v>
      </c>
      <c r="G32" s="15">
        <v>3282.8137000000002</v>
      </c>
      <c r="H32" s="15">
        <v>492.5992</v>
      </c>
      <c r="I32" s="15">
        <v>661.84379999999999</v>
      </c>
      <c r="J32" s="15">
        <v>1048.5661</v>
      </c>
      <c r="K32" s="15">
        <v>654.13509999999997</v>
      </c>
      <c r="L32" s="15">
        <v>219.29050000000001</v>
      </c>
      <c r="M32" s="15">
        <v>1501.2370999999998</v>
      </c>
      <c r="N32" s="16">
        <v>440.29438850699688</v>
      </c>
      <c r="O32" s="15">
        <v>20.203899999999997</v>
      </c>
      <c r="P32" s="15">
        <v>7.0781000000000009</v>
      </c>
      <c r="Q32" s="15">
        <v>104988.13498850698</v>
      </c>
    </row>
    <row r="33" spans="2:17" x14ac:dyDescent="0.3">
      <c r="B33" s="3">
        <v>2015</v>
      </c>
      <c r="C33" s="15">
        <v>61811.4856</v>
      </c>
      <c r="D33" s="15">
        <v>17498.982</v>
      </c>
      <c r="E33" s="15">
        <v>13137.677600000001</v>
      </c>
      <c r="F33" s="15">
        <v>4537.9017999999996</v>
      </c>
      <c r="G33" s="15">
        <v>2087.8360000000002</v>
      </c>
      <c r="H33" s="15">
        <v>572.09179999999992</v>
      </c>
      <c r="I33" s="15">
        <v>861.32549999999992</v>
      </c>
      <c r="J33" s="15">
        <v>1109.7620000000002</v>
      </c>
      <c r="K33" s="15">
        <v>564.55870000000004</v>
      </c>
      <c r="L33" s="15">
        <v>193.08320000000001</v>
      </c>
      <c r="M33" s="15">
        <v>1714.7864000000002</v>
      </c>
      <c r="N33" s="16">
        <v>281.05526841823911</v>
      </c>
      <c r="O33" s="15">
        <v>25.351599999999998</v>
      </c>
      <c r="P33" s="15">
        <v>7.1736000000000004</v>
      </c>
      <c r="Q33" s="15">
        <v>104403.0710684182</v>
      </c>
    </row>
    <row r="34" spans="2:17" x14ac:dyDescent="0.3">
      <c r="B34" s="3">
        <v>2016</v>
      </c>
      <c r="C34" s="15">
        <v>73345.679399999994</v>
      </c>
      <c r="D34" s="15">
        <v>17967.161199999999</v>
      </c>
      <c r="E34" s="15">
        <v>15281.594000000001</v>
      </c>
      <c r="F34" s="15">
        <v>4765.8892999999998</v>
      </c>
      <c r="G34" s="15">
        <v>2547.8782999999999</v>
      </c>
      <c r="H34" s="15">
        <v>629.07820000000004</v>
      </c>
      <c r="I34" s="15">
        <v>1187.2665000000002</v>
      </c>
      <c r="J34" s="15">
        <v>1080.8862999999999</v>
      </c>
      <c r="K34" s="15">
        <v>619.59339999999997</v>
      </c>
      <c r="L34" s="15">
        <v>312.06700000000001</v>
      </c>
      <c r="M34" s="15">
        <v>2198.2408</v>
      </c>
      <c r="N34" s="15">
        <v>319.96870000000001</v>
      </c>
      <c r="O34" s="15">
        <v>65.302099999999996</v>
      </c>
      <c r="P34" s="15">
        <v>8.9940999999999995</v>
      </c>
      <c r="Q34" s="15">
        <v>120329.59929999997</v>
      </c>
    </row>
    <row r="35" spans="2:17" x14ac:dyDescent="0.3">
      <c r="B35" s="3">
        <v>2017</v>
      </c>
      <c r="C35" s="15">
        <v>86002.541500000007</v>
      </c>
      <c r="D35" s="15">
        <v>20628.954699999998</v>
      </c>
      <c r="E35" s="15">
        <v>13208.095300000001</v>
      </c>
      <c r="F35" s="15">
        <v>5456.2368000000006</v>
      </c>
      <c r="G35" s="15">
        <v>2548.7187999999996</v>
      </c>
      <c r="H35" s="15">
        <v>316.13739999999996</v>
      </c>
      <c r="I35" s="15">
        <v>1524.8791999999999</v>
      </c>
      <c r="J35" s="15">
        <v>986.61959999999999</v>
      </c>
      <c r="K35" s="15">
        <v>500.93909999999994</v>
      </c>
      <c r="L35" s="15">
        <v>103.54949999999999</v>
      </c>
      <c r="M35" s="15">
        <v>3285.4997000000003</v>
      </c>
      <c r="N35" s="15">
        <v>418.6463</v>
      </c>
      <c r="O35" s="15">
        <v>197.85769999999999</v>
      </c>
      <c r="P35" s="15">
        <v>4.3683999999999994</v>
      </c>
      <c r="Q35" s="15">
        <v>135183.04399999999</v>
      </c>
    </row>
    <row r="36" spans="2:17" x14ac:dyDescent="0.3">
      <c r="B36" s="3">
        <v>2018</v>
      </c>
      <c r="C36" s="15">
        <v>72136.149300000005</v>
      </c>
      <c r="D36" s="15">
        <v>16991.906999999999</v>
      </c>
      <c r="E36" s="15">
        <v>11419.020200000001</v>
      </c>
      <c r="F36" s="15">
        <v>4719.3239000000003</v>
      </c>
      <c r="G36" s="15">
        <v>1916.056</v>
      </c>
      <c r="H36" s="15">
        <v>217.2002</v>
      </c>
      <c r="I36" s="15">
        <v>931.71299999999997</v>
      </c>
      <c r="J36" s="15">
        <v>1038.2216000000001</v>
      </c>
      <c r="K36" s="15">
        <v>400.65050000000002</v>
      </c>
      <c r="L36" s="15">
        <v>49.127499999999998</v>
      </c>
      <c r="M36" s="15">
        <v>2304.4322999999999</v>
      </c>
      <c r="N36" s="15">
        <v>620.39949999999999</v>
      </c>
      <c r="O36" s="15">
        <v>194.72570000000002</v>
      </c>
      <c r="P36" s="15">
        <v>5.4320000000000004</v>
      </c>
      <c r="Q36" s="15">
        <v>112944.35870000001</v>
      </c>
    </row>
    <row r="37" spans="2:17" x14ac:dyDescent="0.3">
      <c r="B37" s="3">
        <v>2019</v>
      </c>
      <c r="C37" s="15">
        <v>74452.6921</v>
      </c>
      <c r="D37" s="15">
        <v>20489.087899999999</v>
      </c>
      <c r="E37" s="15">
        <v>14282.351999999999</v>
      </c>
      <c r="F37" s="15">
        <v>4424.4328999999998</v>
      </c>
      <c r="G37" s="15">
        <v>1428.421</v>
      </c>
      <c r="H37" s="15">
        <v>439.77079999999995</v>
      </c>
      <c r="I37" s="15">
        <v>785.70150000000001</v>
      </c>
      <c r="J37" s="15">
        <v>1098.6596999999999</v>
      </c>
      <c r="K37" s="15">
        <v>355.88260000000002</v>
      </c>
      <c r="L37" s="15">
        <v>98.701999999999998</v>
      </c>
      <c r="M37" s="15">
        <v>2369.4785999999999</v>
      </c>
      <c r="N37" s="15">
        <v>506.16610000000003</v>
      </c>
      <c r="O37" s="15">
        <v>116.6181</v>
      </c>
      <c r="P37" s="15">
        <v>5.7149999999999999</v>
      </c>
      <c r="Q37" s="15">
        <v>120853.68030000001</v>
      </c>
    </row>
    <row r="38" spans="2:17" x14ac:dyDescent="0.3">
      <c r="B38" s="3">
        <v>2020</v>
      </c>
      <c r="C38" s="15">
        <v>85896.325700000001</v>
      </c>
      <c r="D38" s="15">
        <v>20938.993200000001</v>
      </c>
      <c r="E38" s="15">
        <v>13879.2101</v>
      </c>
      <c r="F38" s="15">
        <v>4132.0958000000001</v>
      </c>
      <c r="G38" s="15">
        <v>2377.6289000000002</v>
      </c>
      <c r="H38" s="15">
        <v>396.45749999999998</v>
      </c>
      <c r="I38" s="15">
        <v>892.16020000000003</v>
      </c>
      <c r="J38" s="15">
        <v>1141.8189</v>
      </c>
      <c r="K38" s="15">
        <v>310.45500000000004</v>
      </c>
      <c r="L38" s="15">
        <v>53.046900000000008</v>
      </c>
      <c r="M38" s="15">
        <v>2740.0754000000002</v>
      </c>
      <c r="N38" s="15">
        <v>291.13290000000001</v>
      </c>
      <c r="O38" s="15">
        <v>115.55640000000001</v>
      </c>
      <c r="P38" s="15">
        <v>6.2857000000000003</v>
      </c>
      <c r="Q38" s="15">
        <v>133171.2426</v>
      </c>
    </row>
    <row r="39" spans="2:17" x14ac:dyDescent="0.3">
      <c r="B39" s="3">
        <v>2021</v>
      </c>
      <c r="C39" s="15">
        <v>76060.948400000008</v>
      </c>
      <c r="D39" s="15">
        <v>17996.404600000002</v>
      </c>
      <c r="E39" s="15">
        <v>15237.582699999999</v>
      </c>
      <c r="F39" s="15">
        <v>3775.7449999999999</v>
      </c>
      <c r="G39" s="15">
        <v>1721.9378000000002</v>
      </c>
      <c r="H39" s="15">
        <v>368.29589999999996</v>
      </c>
      <c r="I39" s="15">
        <v>919.14740000000006</v>
      </c>
      <c r="J39" s="15">
        <v>1076.4114999999999</v>
      </c>
      <c r="K39" s="15">
        <v>288.48809999999997</v>
      </c>
      <c r="L39" s="15">
        <v>115.4055</v>
      </c>
      <c r="M39" s="15">
        <v>3167.7248</v>
      </c>
      <c r="N39" s="15">
        <v>312.90469999999999</v>
      </c>
      <c r="O39" s="15">
        <v>176.1318</v>
      </c>
      <c r="P39" s="15">
        <v>6.9856999999999996</v>
      </c>
      <c r="Q39" s="15">
        <v>121224.1139</v>
      </c>
    </row>
    <row r="40" spans="2:17" x14ac:dyDescent="0.3">
      <c r="B40" s="9">
        <v>2022</v>
      </c>
      <c r="C40" s="17">
        <v>104232.91940692978</v>
      </c>
      <c r="D40" s="17">
        <v>23393.03675669368</v>
      </c>
      <c r="E40" s="17">
        <v>15787.112269611103</v>
      </c>
      <c r="F40" s="17">
        <v>4529.1353840000002</v>
      </c>
      <c r="G40" s="17">
        <v>2178.8116290000003</v>
      </c>
      <c r="H40" s="17">
        <v>307.87250733630651</v>
      </c>
      <c r="I40" s="17">
        <v>1222.3794067735848</v>
      </c>
      <c r="J40" s="17">
        <v>920.09451300000001</v>
      </c>
      <c r="K40" s="17">
        <v>306.87499200000002</v>
      </c>
      <c r="L40" s="17">
        <v>127.12491900000001</v>
      </c>
      <c r="M40" s="17">
        <v>3616.0590779999998</v>
      </c>
      <c r="N40" s="17">
        <v>467.933584</v>
      </c>
      <c r="O40" s="17">
        <v>257.89561900000001</v>
      </c>
      <c r="P40" s="17">
        <v>10.312151</v>
      </c>
      <c r="Q40" s="17">
        <v>157357.56221634441</v>
      </c>
    </row>
    <row r="41" spans="2:17" x14ac:dyDescent="0.3">
      <c r="B41" s="10" t="s">
        <v>26</v>
      </c>
      <c r="C41" s="11">
        <f>C40/C39-100%</f>
        <v>0.3703867963724965</v>
      </c>
      <c r="D41" s="11">
        <f t="shared" ref="D41:P41" si="0">D40/D39-100%</f>
        <v>0.29987279551903812</v>
      </c>
      <c r="E41" s="11">
        <f t="shared" si="0"/>
        <v>3.6064091032700585E-2</v>
      </c>
      <c r="F41" s="11">
        <f t="shared" si="0"/>
        <v>0.19953423337645959</v>
      </c>
      <c r="G41" s="11">
        <f t="shared" si="0"/>
        <v>0.26532539619026885</v>
      </c>
      <c r="H41" s="11">
        <f t="shared" si="0"/>
        <v>-0.16406208340547224</v>
      </c>
      <c r="I41" s="11">
        <f t="shared" si="0"/>
        <v>0.32990574392484251</v>
      </c>
      <c r="J41" s="11">
        <f t="shared" si="0"/>
        <v>-0.1452204728396157</v>
      </c>
      <c r="K41" s="11">
        <f t="shared" si="0"/>
        <v>6.373535684834164E-2</v>
      </c>
      <c r="L41" s="11">
        <f t="shared" si="0"/>
        <v>0.1015499174649388</v>
      </c>
      <c r="M41" s="11">
        <f t="shared" si="0"/>
        <v>0.1415319531545165</v>
      </c>
      <c r="N41" s="11">
        <f t="shared" si="0"/>
        <v>0.49545080019571452</v>
      </c>
      <c r="O41" s="11">
        <f t="shared" si="0"/>
        <v>0.46421951629404812</v>
      </c>
      <c r="P41" s="11">
        <f t="shared" si="0"/>
        <v>0.47618005353794191</v>
      </c>
      <c r="Q41" s="11">
        <f t="shared" ref="Q41" si="1">Q40/Q39-100%</f>
        <v>0.29807145751670783</v>
      </c>
    </row>
    <row r="42" spans="2:17" ht="27.6" x14ac:dyDescent="0.3">
      <c r="B42" s="13" t="s">
        <v>31</v>
      </c>
      <c r="C42" s="14">
        <f>C40-C39</f>
        <v>28171.971006929773</v>
      </c>
      <c r="D42" s="14">
        <f t="shared" ref="D42:P42" si="2">D40-D39</f>
        <v>5396.6321566936786</v>
      </c>
      <c r="E42" s="14">
        <f t="shared" si="2"/>
        <v>549.52956961110431</v>
      </c>
      <c r="F42" s="14">
        <f t="shared" si="2"/>
        <v>753.39038400000027</v>
      </c>
      <c r="G42" s="14">
        <f t="shared" si="2"/>
        <v>456.87382900000011</v>
      </c>
      <c r="H42" s="14">
        <f t="shared" si="2"/>
        <v>-60.423392663693448</v>
      </c>
      <c r="I42" s="14">
        <f t="shared" si="2"/>
        <v>303.23200677358477</v>
      </c>
      <c r="J42" s="14">
        <f t="shared" si="2"/>
        <v>-156.31698699999993</v>
      </c>
      <c r="K42" s="14">
        <f t="shared" si="2"/>
        <v>18.386892000000046</v>
      </c>
      <c r="L42" s="14">
        <f t="shared" si="2"/>
        <v>11.719419000000002</v>
      </c>
      <c r="M42" s="14">
        <f t="shared" si="2"/>
        <v>448.33427799999981</v>
      </c>
      <c r="N42" s="14">
        <f t="shared" si="2"/>
        <v>155.02888400000001</v>
      </c>
      <c r="O42" s="14">
        <f t="shared" si="2"/>
        <v>81.763819000000012</v>
      </c>
      <c r="P42" s="14">
        <f t="shared" si="2"/>
        <v>3.3264510000000005</v>
      </c>
      <c r="Q42" s="14">
        <f t="shared" ref="Q42" si="3">Q40-Q39</f>
        <v>36133.448316344409</v>
      </c>
    </row>
  </sheetData>
  <hyperlinks>
    <hyperlink ref="D3" location="Сontents!A1" display="Back to contents &gt;&gt;&gt;" xr:uid="{B34AE477-A65D-4630-BF13-7C10A19F0B0B}"/>
  </hyperlinks>
  <pageMargins left="0.7" right="0.7" top="0.75" bottom="0.75" header="0.3" footer="0.3"/>
  <pageSetup paperSize="9" orientation="portrait" horizontalDpi="4294967292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P42"/>
  <sheetViews>
    <sheetView workbookViewId="0">
      <pane ySplit="7" topLeftCell="A29" activePane="bottomLeft" state="frozen"/>
      <selection pane="bottomLeft" activeCell="D3" sqref="D3"/>
    </sheetView>
  </sheetViews>
  <sheetFormatPr defaultRowHeight="14.4" x14ac:dyDescent="0.3"/>
  <cols>
    <col min="2" max="2" width="23" customWidth="1"/>
    <col min="3" max="16" width="10.77734375" customWidth="1"/>
  </cols>
  <sheetData>
    <row r="3" spans="2:16" x14ac:dyDescent="0.3">
      <c r="D3" s="5" t="s">
        <v>6</v>
      </c>
    </row>
    <row r="5" spans="2:16" ht="15.6" x14ac:dyDescent="0.3">
      <c r="B5" s="4" t="s">
        <v>32</v>
      </c>
    </row>
    <row r="6" spans="2:16" x14ac:dyDescent="0.3">
      <c r="B6" s="2"/>
    </row>
    <row r="7" spans="2:16" x14ac:dyDescent="0.3">
      <c r="B7" s="7" t="s">
        <v>7</v>
      </c>
      <c r="C7" s="7" t="s">
        <v>8</v>
      </c>
      <c r="D7" s="7" t="s">
        <v>9</v>
      </c>
      <c r="E7" s="12" t="s">
        <v>10</v>
      </c>
      <c r="F7" s="12" t="s">
        <v>11</v>
      </c>
      <c r="G7" s="7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  <c r="M7" s="12" t="s">
        <v>18</v>
      </c>
      <c r="N7" s="12" t="s">
        <v>19</v>
      </c>
      <c r="O7" s="12" t="s">
        <v>20</v>
      </c>
      <c r="P7" s="12" t="s">
        <v>21</v>
      </c>
    </row>
    <row r="8" spans="2:16" x14ac:dyDescent="0.3">
      <c r="B8" s="3">
        <v>1990</v>
      </c>
      <c r="C8" s="15">
        <v>21</v>
      </c>
      <c r="D8" s="15">
        <v>20.5</v>
      </c>
      <c r="E8" s="15">
        <v>31.5</v>
      </c>
      <c r="F8" s="15">
        <v>14.8</v>
      </c>
      <c r="G8" s="15">
        <v>21</v>
      </c>
      <c r="H8" s="15">
        <v>12.3</v>
      </c>
      <c r="I8" s="15">
        <v>7.4</v>
      </c>
      <c r="J8" s="15">
        <v>32.1</v>
      </c>
      <c r="K8" s="16" t="s">
        <v>22</v>
      </c>
      <c r="L8" s="16" t="s">
        <v>22</v>
      </c>
      <c r="M8" s="16">
        <v>15.003</v>
      </c>
      <c r="N8" s="16" t="s">
        <v>22</v>
      </c>
      <c r="O8" s="16" t="s">
        <v>22</v>
      </c>
      <c r="P8" s="16" t="s">
        <v>22</v>
      </c>
    </row>
    <row r="9" spans="2:16" x14ac:dyDescent="0.3">
      <c r="B9" s="3">
        <v>1991</v>
      </c>
      <c r="C9" s="15">
        <v>17.3</v>
      </c>
      <c r="D9" s="15">
        <v>15.1</v>
      </c>
      <c r="E9" s="15">
        <v>29.1</v>
      </c>
      <c r="F9" s="15">
        <v>12.1</v>
      </c>
      <c r="G9" s="15">
        <v>16.5</v>
      </c>
      <c r="H9" s="15">
        <v>6.7</v>
      </c>
      <c r="I9" s="15">
        <v>4.7</v>
      </c>
      <c r="J9" s="15">
        <v>30</v>
      </c>
      <c r="K9" s="16" t="s">
        <v>22</v>
      </c>
      <c r="L9" s="16" t="s">
        <v>22</v>
      </c>
      <c r="M9" s="16">
        <v>8.0009999999999994</v>
      </c>
      <c r="N9" s="16" t="s">
        <v>22</v>
      </c>
      <c r="O9" s="16" t="s">
        <v>22</v>
      </c>
      <c r="P9" s="16" t="s">
        <v>22</v>
      </c>
    </row>
    <row r="10" spans="2:16" x14ac:dyDescent="0.3">
      <c r="B10" s="3">
        <v>1992</v>
      </c>
      <c r="C10" s="15">
        <v>19.600000000000001</v>
      </c>
      <c r="D10" s="15">
        <v>19.100000000000001</v>
      </c>
      <c r="E10" s="15">
        <v>29</v>
      </c>
      <c r="F10" s="15">
        <v>14.4</v>
      </c>
      <c r="G10" s="15">
        <v>18.5</v>
      </c>
      <c r="H10" s="15">
        <v>9.1</v>
      </c>
      <c r="I10" s="15">
        <v>6.7</v>
      </c>
      <c r="J10" s="15">
        <v>30.3</v>
      </c>
      <c r="K10" s="16" t="s">
        <v>22</v>
      </c>
      <c r="L10" s="16">
        <v>8.7840000000000007</v>
      </c>
      <c r="M10" s="16">
        <v>13.666</v>
      </c>
      <c r="N10" s="16" t="s">
        <v>22</v>
      </c>
      <c r="O10" s="16" t="s">
        <v>22</v>
      </c>
      <c r="P10" s="16" t="s">
        <v>22</v>
      </c>
    </row>
    <row r="11" spans="2:16" x14ac:dyDescent="0.3">
      <c r="B11" s="3">
        <v>1993</v>
      </c>
      <c r="C11" s="15">
        <v>18.2</v>
      </c>
      <c r="D11" s="15">
        <v>18.100000000000001</v>
      </c>
      <c r="E11" s="15">
        <v>32</v>
      </c>
      <c r="F11" s="15">
        <v>15.2</v>
      </c>
      <c r="G11" s="15">
        <v>15.8</v>
      </c>
      <c r="H11" s="15">
        <v>8.9</v>
      </c>
      <c r="I11" s="15">
        <v>4.8</v>
      </c>
      <c r="J11" s="15">
        <v>27.4</v>
      </c>
      <c r="K11" s="16" t="s">
        <v>22</v>
      </c>
      <c r="L11" s="16">
        <v>12.8</v>
      </c>
      <c r="M11" s="16">
        <v>14.744</v>
      </c>
      <c r="N11" s="16" t="s">
        <v>22</v>
      </c>
      <c r="O11" s="16" t="s">
        <v>22</v>
      </c>
      <c r="P11" s="16" t="s">
        <v>22</v>
      </c>
    </row>
    <row r="12" spans="2:16" x14ac:dyDescent="0.3">
      <c r="B12" s="3">
        <v>1994</v>
      </c>
      <c r="C12" s="15">
        <v>15.3</v>
      </c>
      <c r="D12" s="15">
        <v>17.100000000000001</v>
      </c>
      <c r="E12" s="15">
        <v>19.399999999999999</v>
      </c>
      <c r="F12" s="15">
        <v>14.2</v>
      </c>
      <c r="G12" s="15">
        <v>15.6</v>
      </c>
      <c r="H12" s="15">
        <v>6.1</v>
      </c>
      <c r="I12" s="15">
        <v>5</v>
      </c>
      <c r="J12" s="15">
        <v>29.5</v>
      </c>
      <c r="K12" s="16" t="s">
        <v>22</v>
      </c>
      <c r="L12" s="16">
        <v>11.829000000000001</v>
      </c>
      <c r="M12" s="16">
        <v>13.673</v>
      </c>
      <c r="N12" s="16" t="s">
        <v>22</v>
      </c>
      <c r="O12" s="16" t="s">
        <v>22</v>
      </c>
      <c r="P12" s="16" t="s">
        <v>22</v>
      </c>
    </row>
    <row r="13" spans="2:16" x14ac:dyDescent="0.3">
      <c r="B13" s="3">
        <v>1995</v>
      </c>
      <c r="C13" s="15">
        <v>13.9</v>
      </c>
      <c r="D13" s="15">
        <v>12.7</v>
      </c>
      <c r="E13" s="15">
        <v>28.7</v>
      </c>
      <c r="F13" s="15">
        <v>12.2</v>
      </c>
      <c r="G13" s="15">
        <v>13.2</v>
      </c>
      <c r="H13" s="15">
        <v>9.5</v>
      </c>
      <c r="I13" s="15">
        <v>4.9000000000000004</v>
      </c>
      <c r="J13" s="15">
        <v>28.8</v>
      </c>
      <c r="K13" s="16" t="s">
        <v>22</v>
      </c>
      <c r="L13" s="16">
        <v>12.698</v>
      </c>
      <c r="M13" s="16">
        <v>8.3640000000000008</v>
      </c>
      <c r="N13" s="16" t="s">
        <v>22</v>
      </c>
      <c r="O13" s="16" t="s">
        <v>22</v>
      </c>
      <c r="P13" s="16" t="s">
        <v>22</v>
      </c>
    </row>
    <row r="14" spans="2:16" x14ac:dyDescent="0.3">
      <c r="B14" s="3">
        <v>1996</v>
      </c>
      <c r="C14" s="15">
        <v>15.5</v>
      </c>
      <c r="D14" s="15">
        <v>15.1</v>
      </c>
      <c r="E14" s="15">
        <v>23.5</v>
      </c>
      <c r="F14" s="15">
        <v>13.9</v>
      </c>
      <c r="G14" s="15">
        <v>14.9</v>
      </c>
      <c r="H14" s="15">
        <v>6.4</v>
      </c>
      <c r="I14" s="15">
        <v>4.9000000000000004</v>
      </c>
      <c r="J14" s="15">
        <v>24.8</v>
      </c>
      <c r="K14" s="16" t="s">
        <v>22</v>
      </c>
      <c r="L14" s="16">
        <v>5.7539999999999996</v>
      </c>
      <c r="M14" s="16">
        <v>12.2</v>
      </c>
      <c r="N14" s="16" t="s">
        <v>22</v>
      </c>
      <c r="O14" s="16" t="s">
        <v>22</v>
      </c>
      <c r="P14" s="16" t="s">
        <v>22</v>
      </c>
    </row>
    <row r="15" spans="2:16" x14ac:dyDescent="0.3">
      <c r="B15" s="3">
        <v>1997</v>
      </c>
      <c r="C15" s="15">
        <v>18.399999999999999</v>
      </c>
      <c r="D15" s="15">
        <v>17.600000000000001</v>
      </c>
      <c r="E15" s="15">
        <v>31.3</v>
      </c>
      <c r="F15" s="15">
        <v>16.100000000000001</v>
      </c>
      <c r="G15" s="15">
        <v>19.2</v>
      </c>
      <c r="H15" s="15">
        <v>12.7</v>
      </c>
      <c r="I15" s="15">
        <v>6.8</v>
      </c>
      <c r="J15" s="15">
        <v>23.4</v>
      </c>
      <c r="K15" s="16" t="s">
        <v>22</v>
      </c>
      <c r="L15" s="16">
        <v>12.476000000000001</v>
      </c>
      <c r="M15" s="16">
        <v>12.5</v>
      </c>
      <c r="N15" s="16" t="s">
        <v>22</v>
      </c>
      <c r="O15" s="16" t="s">
        <v>22</v>
      </c>
      <c r="P15" s="16" t="s">
        <v>22</v>
      </c>
    </row>
    <row r="16" spans="2:16" x14ac:dyDescent="0.3">
      <c r="B16" s="3">
        <v>1998</v>
      </c>
      <c r="C16" s="15">
        <v>13.5</v>
      </c>
      <c r="D16" s="15">
        <v>13.8</v>
      </c>
      <c r="E16" s="15">
        <v>16.3</v>
      </c>
      <c r="F16" s="15">
        <v>11.8</v>
      </c>
      <c r="G16" s="15">
        <v>10.199999999999999</v>
      </c>
      <c r="H16" s="15">
        <v>8.4</v>
      </c>
      <c r="I16" s="15">
        <v>5.7</v>
      </c>
      <c r="J16" s="15">
        <v>30.4</v>
      </c>
      <c r="K16" s="16" t="s">
        <v>22</v>
      </c>
      <c r="L16" s="16">
        <v>10.417</v>
      </c>
      <c r="M16" s="16">
        <v>8.2100000000000009</v>
      </c>
      <c r="N16" s="16" t="s">
        <v>22</v>
      </c>
      <c r="O16" s="16" t="s">
        <v>22</v>
      </c>
      <c r="P16" s="16" t="s">
        <v>22</v>
      </c>
    </row>
    <row r="17" spans="2:16" x14ac:dyDescent="0.3">
      <c r="B17" s="3">
        <v>1999</v>
      </c>
      <c r="C17" s="15">
        <v>15.7</v>
      </c>
      <c r="D17" s="15">
        <v>14.3</v>
      </c>
      <c r="E17" s="15">
        <v>19.7</v>
      </c>
      <c r="F17" s="15">
        <v>11.3</v>
      </c>
      <c r="G17" s="15">
        <v>14.7</v>
      </c>
      <c r="H17" s="15">
        <v>9.3000000000000007</v>
      </c>
      <c r="I17" s="15">
        <v>5.9</v>
      </c>
      <c r="J17" s="15">
        <v>27.4</v>
      </c>
      <c r="K17" s="16" t="s">
        <v>22</v>
      </c>
      <c r="L17" s="16">
        <v>9.6639999999999997</v>
      </c>
      <c r="M17" s="16">
        <v>8.7799999999999994</v>
      </c>
      <c r="N17" s="16" t="s">
        <v>22</v>
      </c>
      <c r="O17" s="16" t="s">
        <v>22</v>
      </c>
      <c r="P17" s="16" t="s">
        <v>22</v>
      </c>
    </row>
    <row r="18" spans="2:16" x14ac:dyDescent="0.3">
      <c r="B18" s="3">
        <v>2000</v>
      </c>
      <c r="C18" s="15">
        <v>16.100000000000001</v>
      </c>
      <c r="D18" s="15">
        <v>16.7</v>
      </c>
      <c r="E18" s="15">
        <v>21.2</v>
      </c>
      <c r="F18" s="15">
        <v>14.7</v>
      </c>
      <c r="G18" s="15">
        <v>15.8</v>
      </c>
      <c r="H18" s="15">
        <v>8.1999999999999993</v>
      </c>
      <c r="I18" s="15">
        <v>6.9</v>
      </c>
      <c r="J18" s="15">
        <v>34.9</v>
      </c>
      <c r="K18" s="16" t="s">
        <v>22</v>
      </c>
      <c r="L18" s="16">
        <v>8.548</v>
      </c>
      <c r="M18" s="15">
        <v>15.2</v>
      </c>
      <c r="N18" s="16" t="s">
        <v>22</v>
      </c>
      <c r="O18" s="16" t="s">
        <v>22</v>
      </c>
      <c r="P18" s="16" t="s">
        <v>22</v>
      </c>
    </row>
    <row r="19" spans="2:16" x14ac:dyDescent="0.3">
      <c r="B19" s="3">
        <v>2001</v>
      </c>
      <c r="C19" s="15">
        <v>20.6</v>
      </c>
      <c r="D19" s="15">
        <v>20.100000000000001</v>
      </c>
      <c r="E19" s="15">
        <v>18</v>
      </c>
      <c r="F19" s="15">
        <v>17.100000000000001</v>
      </c>
      <c r="G19" s="15">
        <v>18.8</v>
      </c>
      <c r="H19" s="15">
        <v>7.9</v>
      </c>
      <c r="I19" s="15">
        <v>5.4</v>
      </c>
      <c r="J19" s="15">
        <v>34.9</v>
      </c>
      <c r="K19" s="16" t="s">
        <v>22</v>
      </c>
      <c r="L19" s="16">
        <v>7.5460000000000003</v>
      </c>
      <c r="M19" s="15">
        <v>19.7</v>
      </c>
      <c r="N19" s="16" t="s">
        <v>22</v>
      </c>
      <c r="O19" s="15">
        <v>8.3049999999999997</v>
      </c>
      <c r="P19" s="16">
        <v>13.146000000000001</v>
      </c>
    </row>
    <row r="20" spans="2:16" x14ac:dyDescent="0.3">
      <c r="B20" s="3">
        <v>2002</v>
      </c>
      <c r="C20" s="15">
        <v>20.7</v>
      </c>
      <c r="D20" s="15">
        <v>19.7</v>
      </c>
      <c r="E20" s="15">
        <v>28.5</v>
      </c>
      <c r="F20" s="15">
        <v>15.6</v>
      </c>
      <c r="G20" s="15">
        <v>19</v>
      </c>
      <c r="H20" s="15">
        <v>8.5</v>
      </c>
      <c r="I20" s="15">
        <v>5.4</v>
      </c>
      <c r="J20" s="15">
        <v>37.700000000000003</v>
      </c>
      <c r="K20" s="16" t="s">
        <v>22</v>
      </c>
      <c r="L20" s="16">
        <v>11.411</v>
      </c>
      <c r="M20" s="15">
        <v>16.7</v>
      </c>
      <c r="N20" s="16" t="s">
        <v>22</v>
      </c>
      <c r="O20" s="15">
        <v>7.7240000000000002</v>
      </c>
      <c r="P20" s="16">
        <v>11.851000000000001</v>
      </c>
    </row>
    <row r="21" spans="2:16" x14ac:dyDescent="0.3">
      <c r="B21" s="3">
        <v>2003</v>
      </c>
      <c r="C21" s="15">
        <v>17.100000000000001</v>
      </c>
      <c r="D21" s="15">
        <v>19.600000000000001</v>
      </c>
      <c r="E21" s="15">
        <v>32</v>
      </c>
      <c r="F21" s="15">
        <v>16.8</v>
      </c>
      <c r="G21" s="15">
        <v>18.600000000000001</v>
      </c>
      <c r="H21" s="15">
        <v>13.9</v>
      </c>
      <c r="I21" s="15">
        <v>8.1999999999999993</v>
      </c>
      <c r="J21" s="15">
        <v>31.5</v>
      </c>
      <c r="K21" s="16" t="s">
        <v>22</v>
      </c>
      <c r="L21" s="16">
        <v>13.875999999999999</v>
      </c>
      <c r="M21" s="15">
        <v>14.7</v>
      </c>
      <c r="N21" s="16" t="s">
        <v>22</v>
      </c>
      <c r="O21" s="15">
        <v>7.98</v>
      </c>
      <c r="P21" s="16">
        <v>15.91</v>
      </c>
    </row>
    <row r="22" spans="2:16" x14ac:dyDescent="0.3">
      <c r="B22" s="3">
        <v>2004</v>
      </c>
      <c r="C22" s="15">
        <v>19.8</v>
      </c>
      <c r="D22" s="15">
        <v>18</v>
      </c>
      <c r="E22" s="15">
        <v>40.299999999999997</v>
      </c>
      <c r="F22" s="15">
        <v>15.1</v>
      </c>
      <c r="G22" s="15">
        <v>15.4</v>
      </c>
      <c r="H22" s="15">
        <v>11.9</v>
      </c>
      <c r="I22" s="15">
        <v>7.5</v>
      </c>
      <c r="J22" s="15">
        <v>37.700000000000003</v>
      </c>
      <c r="K22" s="16" t="s">
        <v>22</v>
      </c>
      <c r="L22" s="16">
        <v>16.765000000000001</v>
      </c>
      <c r="M22" s="15">
        <v>17.2</v>
      </c>
      <c r="N22" s="16" t="s">
        <v>22</v>
      </c>
      <c r="O22" s="15">
        <v>7.9569999999999999</v>
      </c>
      <c r="P22" s="16">
        <v>17.443999999999999</v>
      </c>
    </row>
    <row r="23" spans="2:16" x14ac:dyDescent="0.3">
      <c r="B23" s="3">
        <v>2005</v>
      </c>
      <c r="C23" s="15">
        <v>19.3</v>
      </c>
      <c r="D23" s="15">
        <v>18.100000000000001</v>
      </c>
      <c r="E23" s="15">
        <v>38.5</v>
      </c>
      <c r="F23" s="15">
        <v>14.4</v>
      </c>
      <c r="G23" s="15">
        <v>15.7</v>
      </c>
      <c r="H23" s="15">
        <v>11.2</v>
      </c>
      <c r="I23" s="15">
        <v>7.3</v>
      </c>
      <c r="J23" s="15">
        <v>42</v>
      </c>
      <c r="K23" s="16" t="s">
        <v>22</v>
      </c>
      <c r="L23" s="16">
        <v>13.901999999999999</v>
      </c>
      <c r="M23" s="15">
        <v>15.8</v>
      </c>
      <c r="N23" s="16" t="s">
        <v>22</v>
      </c>
      <c r="O23" s="15">
        <v>8.3789999999999996</v>
      </c>
      <c r="P23" s="16">
        <v>17.95</v>
      </c>
    </row>
    <row r="24" spans="2:16" x14ac:dyDescent="0.3">
      <c r="B24" s="3">
        <v>2006</v>
      </c>
      <c r="C24" s="15">
        <v>19.5</v>
      </c>
      <c r="D24" s="15">
        <v>18.899999999999999</v>
      </c>
      <c r="E24" s="15">
        <v>36.200000000000003</v>
      </c>
      <c r="F24" s="15">
        <v>14.7</v>
      </c>
      <c r="G24" s="15">
        <v>17.100000000000001</v>
      </c>
      <c r="H24" s="15">
        <v>10.4</v>
      </c>
      <c r="I24" s="15">
        <v>8.1</v>
      </c>
      <c r="J24" s="15">
        <v>43.9</v>
      </c>
      <c r="K24" s="16" t="s">
        <v>22</v>
      </c>
      <c r="L24" s="16">
        <v>10.254</v>
      </c>
      <c r="M24" s="15">
        <v>16.3</v>
      </c>
      <c r="N24" s="16" t="s">
        <v>22</v>
      </c>
      <c r="O24" s="15">
        <v>11.986000000000001</v>
      </c>
      <c r="P24" s="16">
        <v>17.309999999999999</v>
      </c>
    </row>
    <row r="25" spans="2:16" x14ac:dyDescent="0.3">
      <c r="B25" s="3">
        <v>2007</v>
      </c>
      <c r="C25" s="15">
        <v>21</v>
      </c>
      <c r="D25" s="15">
        <v>18.7</v>
      </c>
      <c r="E25" s="15">
        <v>29.3</v>
      </c>
      <c r="F25" s="15">
        <v>16.3</v>
      </c>
      <c r="G25" s="15">
        <v>19.2</v>
      </c>
      <c r="H25" s="15">
        <v>11.2</v>
      </c>
      <c r="I25" s="15">
        <v>8.4</v>
      </c>
      <c r="J25" s="15">
        <v>45.1</v>
      </c>
      <c r="K25" s="16" t="s">
        <v>22</v>
      </c>
      <c r="L25" s="15">
        <v>13.8</v>
      </c>
      <c r="M25" s="15">
        <v>14</v>
      </c>
      <c r="N25" s="16" t="s">
        <v>22</v>
      </c>
      <c r="O25" s="15">
        <v>4.9820000000000002</v>
      </c>
      <c r="P25" s="15">
        <v>24.456</v>
      </c>
    </row>
    <row r="26" spans="2:16" x14ac:dyDescent="0.3">
      <c r="B26" s="3">
        <v>2008</v>
      </c>
      <c r="C26" s="15">
        <v>24.5</v>
      </c>
      <c r="D26" s="15">
        <v>24.6</v>
      </c>
      <c r="E26" s="15">
        <v>38.6</v>
      </c>
      <c r="F26" s="15">
        <v>17.100000000000001</v>
      </c>
      <c r="G26" s="15">
        <v>21.1</v>
      </c>
      <c r="H26" s="15">
        <v>13.8</v>
      </c>
      <c r="I26" s="15">
        <v>9.1999999999999993</v>
      </c>
      <c r="J26" s="15">
        <v>46</v>
      </c>
      <c r="K26" s="16" t="s">
        <v>22</v>
      </c>
      <c r="L26" s="15">
        <v>11.7</v>
      </c>
      <c r="M26" s="15">
        <v>19.8</v>
      </c>
      <c r="N26" s="16" t="s">
        <v>22</v>
      </c>
      <c r="O26" s="15">
        <v>8.1110000000000007</v>
      </c>
      <c r="P26" s="15">
        <v>15.579000000000001</v>
      </c>
    </row>
    <row r="27" spans="2:16" x14ac:dyDescent="0.3">
      <c r="B27" s="3">
        <v>2009</v>
      </c>
      <c r="C27" s="15">
        <v>23.1</v>
      </c>
      <c r="D27" s="15">
        <v>23.1</v>
      </c>
      <c r="E27" s="15">
        <v>35.299999999999997</v>
      </c>
      <c r="F27" s="15">
        <v>17.899999999999999</v>
      </c>
      <c r="G27" s="15">
        <v>20.399999999999999</v>
      </c>
      <c r="H27" s="15">
        <v>10</v>
      </c>
      <c r="I27" s="15">
        <v>9</v>
      </c>
      <c r="J27" s="15">
        <v>51.4</v>
      </c>
      <c r="K27" s="15">
        <v>27.2</v>
      </c>
      <c r="L27" s="15">
        <v>9.8000000000000007</v>
      </c>
      <c r="M27" s="15">
        <v>17.5</v>
      </c>
      <c r="N27" s="16" t="s">
        <v>22</v>
      </c>
      <c r="O27" s="15">
        <v>6.9909999999999997</v>
      </c>
      <c r="P27" s="15">
        <v>17.52</v>
      </c>
    </row>
    <row r="28" spans="2:16" x14ac:dyDescent="0.3">
      <c r="B28" s="3">
        <v>2010</v>
      </c>
      <c r="C28" s="15">
        <v>19.100000000000001</v>
      </c>
      <c r="D28" s="15">
        <v>16.8</v>
      </c>
      <c r="E28" s="15">
        <v>30</v>
      </c>
      <c r="F28" s="15">
        <v>14.4</v>
      </c>
      <c r="G28" s="15">
        <v>11.9</v>
      </c>
      <c r="H28" s="15">
        <v>7.8</v>
      </c>
      <c r="I28" s="15">
        <v>5.9</v>
      </c>
      <c r="J28" s="15">
        <v>52.8</v>
      </c>
      <c r="K28" s="15">
        <v>17.600000000000001</v>
      </c>
      <c r="L28" s="15">
        <v>10.5</v>
      </c>
      <c r="M28" s="15">
        <v>14.8</v>
      </c>
      <c r="N28" s="16" t="s">
        <v>22</v>
      </c>
      <c r="O28" s="15">
        <v>4.923</v>
      </c>
      <c r="P28" s="15">
        <v>16.038</v>
      </c>
    </row>
    <row r="29" spans="2:16" x14ac:dyDescent="0.3">
      <c r="B29" s="3">
        <v>2011</v>
      </c>
      <c r="C29" s="15">
        <v>22.6</v>
      </c>
      <c r="D29" s="15">
        <v>22</v>
      </c>
      <c r="E29" s="15">
        <v>43.4</v>
      </c>
      <c r="F29" s="15">
        <v>18.2</v>
      </c>
      <c r="G29" s="15">
        <v>19.5</v>
      </c>
      <c r="H29" s="15">
        <v>13.9</v>
      </c>
      <c r="I29" s="15">
        <v>9.5</v>
      </c>
      <c r="J29" s="15">
        <v>50.9</v>
      </c>
      <c r="K29" s="15">
        <v>23.5</v>
      </c>
      <c r="L29" s="15">
        <v>8.8000000000000007</v>
      </c>
      <c r="M29" s="15">
        <v>18.2</v>
      </c>
      <c r="N29" s="16">
        <v>8.5213699346266694</v>
      </c>
      <c r="O29" s="15">
        <v>11.1</v>
      </c>
      <c r="P29" s="15">
        <v>17.100000000000001</v>
      </c>
    </row>
    <row r="30" spans="2:16" x14ac:dyDescent="0.3">
      <c r="B30" s="3">
        <v>2012</v>
      </c>
      <c r="C30" s="15">
        <v>17.7</v>
      </c>
      <c r="D30" s="15">
        <v>18.2</v>
      </c>
      <c r="E30" s="15">
        <v>42.4</v>
      </c>
      <c r="F30" s="15">
        <v>14.1</v>
      </c>
      <c r="G30" s="15">
        <v>15</v>
      </c>
      <c r="H30" s="15">
        <v>9.9</v>
      </c>
      <c r="I30" s="15">
        <v>7.7</v>
      </c>
      <c r="J30" s="15">
        <v>54.9</v>
      </c>
      <c r="K30" s="15">
        <v>20.8</v>
      </c>
      <c r="L30" s="15">
        <v>10.5</v>
      </c>
      <c r="M30" s="15">
        <v>14.3</v>
      </c>
      <c r="N30" s="16">
        <v>8.3358124793214792</v>
      </c>
      <c r="O30" s="15">
        <v>6.6</v>
      </c>
      <c r="P30" s="15">
        <v>18.2</v>
      </c>
    </row>
    <row r="31" spans="2:16" x14ac:dyDescent="0.3">
      <c r="B31" s="3">
        <v>2013</v>
      </c>
      <c r="C31" s="15">
        <v>22.3</v>
      </c>
      <c r="D31" s="15">
        <v>19.2</v>
      </c>
      <c r="E31" s="15">
        <v>50.1</v>
      </c>
      <c r="F31" s="15">
        <v>16.399999999999999</v>
      </c>
      <c r="G31" s="15">
        <v>18.899999999999999</v>
      </c>
      <c r="H31" s="15">
        <v>11.8</v>
      </c>
      <c r="I31" s="15">
        <v>9.1999999999999993</v>
      </c>
      <c r="J31" s="15">
        <v>49.5</v>
      </c>
      <c r="K31" s="15">
        <v>24.1</v>
      </c>
      <c r="L31" s="15">
        <v>14.4</v>
      </c>
      <c r="M31" s="15">
        <v>14</v>
      </c>
      <c r="N31" s="16">
        <v>7.8671639533854449</v>
      </c>
      <c r="O31" s="15">
        <v>7.2</v>
      </c>
      <c r="P31" s="15">
        <v>17.100000000000001</v>
      </c>
    </row>
    <row r="32" spans="2:16" x14ac:dyDescent="0.3">
      <c r="B32" s="3">
        <v>2014</v>
      </c>
      <c r="C32" s="15">
        <v>25</v>
      </c>
      <c r="D32" s="15">
        <v>22.7</v>
      </c>
      <c r="E32" s="15">
        <v>43.6</v>
      </c>
      <c r="F32" s="15">
        <v>17.100000000000001</v>
      </c>
      <c r="G32" s="15">
        <v>17.7</v>
      </c>
      <c r="H32" s="15">
        <v>12.3</v>
      </c>
      <c r="I32" s="15">
        <v>9.3000000000000007</v>
      </c>
      <c r="J32" s="15">
        <v>53.6</v>
      </c>
      <c r="K32" s="15">
        <v>26.4</v>
      </c>
      <c r="L32" s="15">
        <v>14.7</v>
      </c>
      <c r="M32" s="15">
        <v>16.8</v>
      </c>
      <c r="N32" s="16">
        <v>10.111697335301027</v>
      </c>
      <c r="O32" s="15">
        <v>7.9</v>
      </c>
      <c r="P32" s="15">
        <v>17.5</v>
      </c>
    </row>
    <row r="33" spans="2:16" x14ac:dyDescent="0.3">
      <c r="B33" s="3">
        <v>2015</v>
      </c>
      <c r="C33" s="15">
        <v>23.9</v>
      </c>
      <c r="D33" s="15">
        <v>21.3</v>
      </c>
      <c r="E33" s="15">
        <v>49.3</v>
      </c>
      <c r="F33" s="15">
        <v>16</v>
      </c>
      <c r="G33" s="15">
        <v>16.7</v>
      </c>
      <c r="H33" s="15">
        <v>12.9</v>
      </c>
      <c r="I33" s="15">
        <v>9.5</v>
      </c>
      <c r="J33" s="15">
        <v>55.8</v>
      </c>
      <c r="K33" s="15">
        <v>23.1</v>
      </c>
      <c r="L33" s="15">
        <v>12.4</v>
      </c>
      <c r="M33" s="15">
        <v>18.600000000000001</v>
      </c>
      <c r="N33" s="16">
        <v>6.9626527056353309</v>
      </c>
      <c r="O33" s="15">
        <v>8</v>
      </c>
      <c r="P33" s="15">
        <v>17.600000000000001</v>
      </c>
    </row>
    <row r="34" spans="2:16" x14ac:dyDescent="0.3">
      <c r="B34" s="3">
        <v>2016</v>
      </c>
      <c r="C34" s="15">
        <v>26.8</v>
      </c>
      <c r="D34" s="15">
        <v>22.1</v>
      </c>
      <c r="E34" s="15">
        <v>55.1</v>
      </c>
      <c r="F34" s="15">
        <v>17.3</v>
      </c>
      <c r="G34" s="15">
        <v>20.3</v>
      </c>
      <c r="H34" s="15">
        <v>15.4</v>
      </c>
      <c r="I34" s="15">
        <v>10.6</v>
      </c>
      <c r="J34" s="15">
        <v>53</v>
      </c>
      <c r="K34" s="15">
        <v>27.8</v>
      </c>
      <c r="L34" s="15">
        <v>14.9</v>
      </c>
      <c r="M34" s="15">
        <v>21.1</v>
      </c>
      <c r="N34" s="15">
        <v>8.9</v>
      </c>
      <c r="O34" s="15">
        <v>10.7</v>
      </c>
      <c r="P34" s="15">
        <v>20.9</v>
      </c>
    </row>
    <row r="35" spans="2:16" x14ac:dyDescent="0.3">
      <c r="B35" s="3">
        <v>2017</v>
      </c>
      <c r="C35" s="15">
        <v>31.2</v>
      </c>
      <c r="D35" s="15">
        <v>26.2</v>
      </c>
      <c r="E35" s="15">
        <v>49</v>
      </c>
      <c r="F35" s="15">
        <v>19.600000000000001</v>
      </c>
      <c r="G35" s="15">
        <v>21.7</v>
      </c>
      <c r="H35" s="15">
        <v>13.4</v>
      </c>
      <c r="I35" s="15">
        <v>10.199999999999999</v>
      </c>
      <c r="J35" s="15">
        <v>53.1</v>
      </c>
      <c r="K35" s="15">
        <v>29.1</v>
      </c>
      <c r="L35" s="15">
        <v>10.6</v>
      </c>
      <c r="M35" s="15">
        <v>25.3</v>
      </c>
      <c r="N35" s="15">
        <v>9.1999999999999993</v>
      </c>
      <c r="O35" s="15">
        <v>12.1</v>
      </c>
      <c r="P35" s="15">
        <v>17.5</v>
      </c>
    </row>
    <row r="36" spans="2:16" x14ac:dyDescent="0.3">
      <c r="B36" s="3">
        <v>2018</v>
      </c>
      <c r="C36" s="15">
        <v>27.2</v>
      </c>
      <c r="D36" s="15">
        <v>21.6</v>
      </c>
      <c r="E36" s="15">
        <v>48.1</v>
      </c>
      <c r="F36" s="15">
        <v>17.3</v>
      </c>
      <c r="G36" s="15">
        <v>20</v>
      </c>
      <c r="H36" s="15">
        <v>11.6</v>
      </c>
      <c r="I36" s="15">
        <v>9.5</v>
      </c>
      <c r="J36" s="15">
        <v>57.6</v>
      </c>
      <c r="K36" s="15">
        <v>27</v>
      </c>
      <c r="L36" s="15">
        <v>11.1</v>
      </c>
      <c r="M36" s="15">
        <v>16.600000000000001</v>
      </c>
      <c r="N36" s="15">
        <v>7.6</v>
      </c>
      <c r="O36" s="15">
        <v>7.9</v>
      </c>
      <c r="P36" s="15">
        <v>15.6</v>
      </c>
    </row>
    <row r="37" spans="2:16" x14ac:dyDescent="0.3">
      <c r="B37" s="3">
        <v>2019</v>
      </c>
      <c r="C37" s="15">
        <v>27</v>
      </c>
      <c r="D37" s="15">
        <v>24</v>
      </c>
      <c r="E37" s="15">
        <v>57</v>
      </c>
      <c r="F37" s="15">
        <v>18.2</v>
      </c>
      <c r="G37" s="15">
        <v>17.3</v>
      </c>
      <c r="H37" s="15">
        <v>12.5</v>
      </c>
      <c r="I37" s="15">
        <v>10</v>
      </c>
      <c r="J37" s="15">
        <v>57.6</v>
      </c>
      <c r="K37" s="15">
        <v>26.2</v>
      </c>
      <c r="L37" s="15">
        <v>13</v>
      </c>
      <c r="M37" s="15">
        <v>19.600000000000001</v>
      </c>
      <c r="N37" s="15">
        <v>9.1999999999999993</v>
      </c>
      <c r="O37" s="15">
        <v>9</v>
      </c>
      <c r="P37" s="15">
        <v>16.8</v>
      </c>
    </row>
    <row r="38" spans="2:16" x14ac:dyDescent="0.3">
      <c r="B38" s="3">
        <v>2020</v>
      </c>
      <c r="C38" s="15">
        <v>29.8</v>
      </c>
      <c r="D38" s="15">
        <v>25.3</v>
      </c>
      <c r="E38" s="15">
        <v>50.8</v>
      </c>
      <c r="F38" s="15">
        <v>17.7</v>
      </c>
      <c r="G38" s="15">
        <v>24.4</v>
      </c>
      <c r="H38" s="15">
        <v>11</v>
      </c>
      <c r="I38" s="15">
        <v>10.9</v>
      </c>
      <c r="J38" s="15">
        <v>58.3</v>
      </c>
      <c r="K38" s="15">
        <v>28.1</v>
      </c>
      <c r="L38" s="15">
        <v>10.6</v>
      </c>
      <c r="M38" s="15">
        <v>21.3</v>
      </c>
      <c r="N38" s="15">
        <v>8.6999999999999993</v>
      </c>
      <c r="O38" s="15">
        <v>9</v>
      </c>
      <c r="P38" s="15">
        <v>15.6</v>
      </c>
    </row>
    <row r="39" spans="2:16" x14ac:dyDescent="0.3">
      <c r="B39" s="3">
        <v>2021</v>
      </c>
      <c r="C39" s="15">
        <v>27.2</v>
      </c>
      <c r="D39" s="15">
        <v>23</v>
      </c>
      <c r="E39" s="15">
        <v>52.5</v>
      </c>
      <c r="F39" s="15">
        <v>17.2</v>
      </c>
      <c r="G39" s="15">
        <v>17.2</v>
      </c>
      <c r="H39" s="15">
        <v>13.6</v>
      </c>
      <c r="I39" s="15">
        <v>10</v>
      </c>
      <c r="J39" s="15">
        <v>57.8</v>
      </c>
      <c r="K39" s="15">
        <v>24.1</v>
      </c>
      <c r="L39" s="15">
        <v>14</v>
      </c>
      <c r="M39" s="15">
        <v>22.5</v>
      </c>
      <c r="N39" s="15">
        <v>10.1</v>
      </c>
      <c r="O39" s="15">
        <v>10.9</v>
      </c>
      <c r="P39" s="15">
        <v>12</v>
      </c>
    </row>
    <row r="40" spans="2:16" x14ac:dyDescent="0.3">
      <c r="B40" s="9">
        <v>2022</v>
      </c>
      <c r="C40" s="17">
        <v>35.508683272090913</v>
      </c>
      <c r="D40" s="17">
        <v>29.464449695603719</v>
      </c>
      <c r="E40" s="17">
        <v>59.919433947810852</v>
      </c>
      <c r="F40" s="17">
        <v>21.229343439767426</v>
      </c>
      <c r="G40" s="17">
        <v>24.68047075968288</v>
      </c>
      <c r="H40" s="17">
        <v>15.476676204572245</v>
      </c>
      <c r="I40" s="17">
        <v>11.115491939553108</v>
      </c>
      <c r="J40" s="17">
        <v>54.231446233570885</v>
      </c>
      <c r="K40" s="17">
        <v>28.202832478892791</v>
      </c>
      <c r="L40" s="17">
        <v>14.441201976795913</v>
      </c>
      <c r="M40" s="17">
        <v>22.435675116282031</v>
      </c>
      <c r="N40" s="17">
        <v>13.583006547444933</v>
      </c>
      <c r="O40" s="17">
        <v>11.891996656350873</v>
      </c>
      <c r="P40" s="17">
        <v>14.346302597933784</v>
      </c>
    </row>
    <row r="41" spans="2:16" x14ac:dyDescent="0.3">
      <c r="B41" s="13" t="s">
        <v>26</v>
      </c>
      <c r="C41" s="11">
        <f>C40/C39-100%</f>
        <v>0.30546629676804837</v>
      </c>
      <c r="D41" s="11">
        <f t="shared" ref="D41:P41" si="0">D40/D39-100%</f>
        <v>0.28106303024363988</v>
      </c>
      <c r="E41" s="11">
        <f t="shared" si="0"/>
        <v>0.14132255138687344</v>
      </c>
      <c r="F41" s="11">
        <f t="shared" si="0"/>
        <v>0.23426415347485041</v>
      </c>
      <c r="G41" s="11">
        <f t="shared" si="0"/>
        <v>0.43491109067923728</v>
      </c>
      <c r="H41" s="11">
        <f t="shared" si="0"/>
        <v>0.13799089739501813</v>
      </c>
      <c r="I41" s="11">
        <f t="shared" si="0"/>
        <v>0.11154919395531082</v>
      </c>
      <c r="J41" s="11">
        <f t="shared" si="0"/>
        <v>-6.1739684540296103E-2</v>
      </c>
      <c r="K41" s="11">
        <f t="shared" si="0"/>
        <v>0.17024201157231489</v>
      </c>
      <c r="L41" s="11">
        <f t="shared" si="0"/>
        <v>3.1514426913993754E-2</v>
      </c>
      <c r="M41" s="11">
        <f t="shared" si="0"/>
        <v>-2.8588837207986773E-3</v>
      </c>
      <c r="N41" s="11">
        <f t="shared" si="0"/>
        <v>0.34485213341038956</v>
      </c>
      <c r="O41" s="11">
        <f t="shared" si="0"/>
        <v>9.1008867555125939E-2</v>
      </c>
      <c r="P41" s="11">
        <f t="shared" si="0"/>
        <v>0.19552521649448207</v>
      </c>
    </row>
    <row r="42" spans="2:16" ht="27.6" x14ac:dyDescent="0.3">
      <c r="B42" s="13" t="s">
        <v>33</v>
      </c>
      <c r="C42" s="14">
        <f>C40-C39</f>
        <v>8.3086832720909136</v>
      </c>
      <c r="D42" s="14">
        <f t="shared" ref="D42:P42" si="1">D40-D39</f>
        <v>6.4644496956037187</v>
      </c>
      <c r="E42" s="14">
        <f t="shared" si="1"/>
        <v>7.4194339478108517</v>
      </c>
      <c r="F42" s="14">
        <f t="shared" si="1"/>
        <v>4.0293434397674268</v>
      </c>
      <c r="G42" s="14">
        <f t="shared" si="1"/>
        <v>7.4804707596828806</v>
      </c>
      <c r="H42" s="14">
        <f t="shared" si="1"/>
        <v>1.8766762045722452</v>
      </c>
      <c r="I42" s="14">
        <f t="shared" si="1"/>
        <v>1.1154919395531078</v>
      </c>
      <c r="J42" s="14">
        <f t="shared" si="1"/>
        <v>-3.5685537664291118</v>
      </c>
      <c r="K42" s="14">
        <f t="shared" si="1"/>
        <v>4.1028324788927897</v>
      </c>
      <c r="L42" s="14">
        <f t="shared" si="1"/>
        <v>0.441201976795913</v>
      </c>
      <c r="M42" s="14">
        <f t="shared" si="1"/>
        <v>-6.4324883717969072E-2</v>
      </c>
      <c r="N42" s="14">
        <f t="shared" si="1"/>
        <v>3.4830065474449334</v>
      </c>
      <c r="O42" s="14">
        <f t="shared" si="1"/>
        <v>0.99199665635087264</v>
      </c>
      <c r="P42" s="14">
        <f t="shared" si="1"/>
        <v>2.3463025979337839</v>
      </c>
    </row>
  </sheetData>
  <hyperlinks>
    <hyperlink ref="D3" location="Сontents!A1" display="Back to contents &gt;&gt;&gt;" xr:uid="{E958AB58-F22E-4BF1-A6A3-5FDEFB6ECFDA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Сontents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Алексей Плугов</cp:lastModifiedBy>
  <dcterms:created xsi:type="dcterms:W3CDTF">2016-02-17T17:58:07Z</dcterms:created>
  <dcterms:modified xsi:type="dcterms:W3CDTF">2026-06-12T08:53:05Z</dcterms:modified>
</cp:coreProperties>
</file>