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СОХРАНЕНИЕ 25 января 2026\RUSAGRIDATA\Онлайн графики\Зерно\Площади, сборы\"/>
    </mc:Choice>
  </mc:AlternateContent>
  <xr:revisionPtr revIDLastSave="0" documentId="13_ncr:1_{698E582A-D46F-4A60-BDD2-B6C0404A386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Сontents" sheetId="6" r:id="rId1"/>
    <sheet name="Sheet1" sheetId="1" r:id="rId2"/>
    <sheet name="Sheet2" sheetId="3" r:id="rId3"/>
    <sheet name="Sheet3" sheetId="5" r:id="rId4"/>
    <sheet name="Sheet4" sheetId="12" r:id="rId5"/>
    <sheet name="Sheet5" sheetId="13" r:id="rId6"/>
    <sheet name="Sheet6" sheetId="14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10" i="14" l="1"/>
  <c r="T10" i="14"/>
  <c r="S11" i="14"/>
  <c r="T11" i="14"/>
  <c r="S12" i="14"/>
  <c r="T12" i="14"/>
  <c r="S13" i="14"/>
  <c r="T13" i="14"/>
  <c r="S14" i="14"/>
  <c r="T14" i="14"/>
  <c r="S15" i="14"/>
  <c r="T15" i="14"/>
  <c r="S16" i="14"/>
  <c r="T16" i="14"/>
  <c r="S18" i="14"/>
  <c r="T18" i="14"/>
  <c r="S19" i="14"/>
  <c r="T19" i="14"/>
  <c r="S20" i="14"/>
  <c r="T20" i="14"/>
  <c r="S21" i="14"/>
  <c r="T21" i="14"/>
  <c r="S22" i="14"/>
  <c r="T22" i="14"/>
  <c r="S23" i="14"/>
  <c r="T23" i="14"/>
  <c r="S24" i="14"/>
  <c r="T24" i="14"/>
  <c r="S25" i="14"/>
  <c r="T25" i="14"/>
  <c r="S26" i="14"/>
  <c r="T26" i="14"/>
  <c r="S27" i="14"/>
  <c r="T27" i="14"/>
  <c r="S29" i="14"/>
  <c r="T29" i="14"/>
  <c r="S33" i="14"/>
  <c r="T33" i="14"/>
  <c r="S34" i="14"/>
  <c r="T34" i="14"/>
  <c r="S35" i="14"/>
  <c r="T35" i="14"/>
  <c r="S37" i="14"/>
  <c r="T37" i="14"/>
  <c r="S38" i="14"/>
  <c r="T38" i="14"/>
  <c r="S39" i="14"/>
  <c r="T39" i="14"/>
  <c r="S40" i="14"/>
  <c r="T40" i="14"/>
  <c r="S41" i="14"/>
  <c r="T41" i="14"/>
  <c r="S42" i="14"/>
  <c r="T42" i="14"/>
  <c r="S44" i="14"/>
  <c r="T44" i="14"/>
  <c r="S45" i="14"/>
  <c r="T45" i="14"/>
  <c r="S46" i="14"/>
  <c r="T46" i="14"/>
  <c r="S47" i="14"/>
  <c r="T47" i="14"/>
  <c r="S48" i="14"/>
  <c r="T48" i="14"/>
  <c r="S50" i="14"/>
  <c r="T50" i="14"/>
  <c r="S52" i="14"/>
  <c r="T52" i="14"/>
  <c r="S54" i="14"/>
  <c r="T54" i="14"/>
  <c r="S55" i="14"/>
  <c r="T55" i="14"/>
  <c r="S56" i="14"/>
  <c r="T56" i="14"/>
  <c r="S57" i="14"/>
  <c r="T57" i="14"/>
  <c r="S58" i="14"/>
  <c r="T58" i="14"/>
  <c r="S59" i="14"/>
  <c r="T59" i="14"/>
  <c r="S60" i="14"/>
  <c r="T60" i="14"/>
  <c r="S61" i="14"/>
  <c r="T61" i="14"/>
  <c r="S62" i="14"/>
  <c r="T62" i="14"/>
  <c r="S63" i="14"/>
  <c r="T63" i="14"/>
  <c r="S64" i="14"/>
  <c r="T64" i="14"/>
  <c r="S65" i="14"/>
  <c r="T65" i="14"/>
  <c r="S66" i="14"/>
  <c r="T66" i="14"/>
  <c r="S67" i="14"/>
  <c r="T67" i="14"/>
  <c r="S68" i="14"/>
  <c r="T68" i="14"/>
  <c r="S69" i="14"/>
  <c r="T69" i="14"/>
  <c r="S70" i="14"/>
  <c r="T70" i="14"/>
  <c r="S71" i="14"/>
  <c r="T71" i="14"/>
  <c r="S72" i="14"/>
  <c r="T72" i="14"/>
  <c r="S73" i="14"/>
  <c r="T73" i="14"/>
  <c r="S74" i="14"/>
  <c r="T74" i="14"/>
  <c r="S75" i="14"/>
  <c r="T75" i="14"/>
  <c r="S77" i="14"/>
  <c r="T77" i="14"/>
  <c r="S78" i="14"/>
  <c r="T78" i="14"/>
  <c r="S79" i="14"/>
  <c r="T79" i="14"/>
  <c r="S80" i="14"/>
  <c r="T80" i="14"/>
  <c r="S81" i="14"/>
  <c r="T81" i="14"/>
  <c r="S82" i="14"/>
  <c r="T82" i="14"/>
  <c r="S83" i="14"/>
  <c r="T83" i="14"/>
  <c r="S84" i="14"/>
  <c r="T84" i="14"/>
  <c r="S85" i="14"/>
  <c r="T85" i="14"/>
  <c r="S86" i="14"/>
  <c r="T86" i="14"/>
  <c r="S87" i="14"/>
  <c r="T87" i="14"/>
  <c r="S88" i="14"/>
  <c r="T88" i="14"/>
  <c r="S89" i="14"/>
  <c r="T89" i="14"/>
  <c r="T9" i="14"/>
  <c r="S9" i="14"/>
  <c r="T11" i="13"/>
  <c r="U11" i="13"/>
  <c r="T10" i="13"/>
  <c r="U10" i="13"/>
  <c r="T21" i="13"/>
  <c r="U21" i="13"/>
  <c r="T12" i="13"/>
  <c r="U12" i="13"/>
  <c r="T20" i="13"/>
  <c r="U20" i="13"/>
  <c r="T14" i="13"/>
  <c r="U14" i="13"/>
  <c r="T13" i="13"/>
  <c r="U13" i="13"/>
  <c r="T17" i="13"/>
  <c r="U17" i="13"/>
  <c r="T16" i="13"/>
  <c r="U16" i="13"/>
  <c r="T25" i="13"/>
  <c r="U25" i="13"/>
  <c r="T15" i="13"/>
  <c r="U15" i="13"/>
  <c r="T24" i="13"/>
  <c r="U24" i="13"/>
  <c r="T19" i="13"/>
  <c r="U19" i="13"/>
  <c r="T29" i="13"/>
  <c r="U29" i="13"/>
  <c r="T30" i="13"/>
  <c r="U30" i="13"/>
  <c r="T23" i="13"/>
  <c r="U23" i="13"/>
  <c r="T32" i="13"/>
  <c r="U32" i="13"/>
  <c r="T22" i="13"/>
  <c r="U22" i="13"/>
  <c r="T27" i="13"/>
  <c r="U27" i="13"/>
  <c r="T28" i="13"/>
  <c r="U28" i="13"/>
  <c r="T18" i="13"/>
  <c r="U18" i="13"/>
  <c r="T26" i="13"/>
  <c r="U26" i="13"/>
  <c r="T42" i="13"/>
  <c r="U42" i="13"/>
  <c r="T39" i="13"/>
  <c r="U39" i="13"/>
  <c r="T33" i="13"/>
  <c r="U33" i="13"/>
  <c r="T47" i="13"/>
  <c r="U47" i="13"/>
  <c r="T35" i="13"/>
  <c r="U35" i="13"/>
  <c r="T44" i="13"/>
  <c r="U44" i="13"/>
  <c r="T46" i="13"/>
  <c r="U46" i="13"/>
  <c r="T36" i="13"/>
  <c r="U36" i="13"/>
  <c r="T40" i="13"/>
  <c r="U40" i="13"/>
  <c r="T49" i="13"/>
  <c r="U49" i="13"/>
  <c r="T41" i="13"/>
  <c r="U41" i="13"/>
  <c r="T38" i="13"/>
  <c r="U38" i="13"/>
  <c r="T37" i="13"/>
  <c r="U37" i="13"/>
  <c r="T51" i="13"/>
  <c r="U51" i="13"/>
  <c r="T43" i="13"/>
  <c r="U43" i="13"/>
  <c r="T34" i="13"/>
  <c r="U34" i="13"/>
  <c r="T45" i="13"/>
  <c r="U45" i="13"/>
  <c r="T52" i="13"/>
  <c r="U52" i="13"/>
  <c r="T31" i="13"/>
  <c r="U31" i="13"/>
  <c r="T48" i="13"/>
  <c r="U48" i="13"/>
  <c r="T62" i="13"/>
  <c r="U62" i="13"/>
  <c r="T54" i="13"/>
  <c r="U54" i="13"/>
  <c r="T61" i="13"/>
  <c r="U61" i="13"/>
  <c r="T53" i="13"/>
  <c r="U53" i="13"/>
  <c r="T50" i="13"/>
  <c r="U50" i="13"/>
  <c r="T56" i="13"/>
  <c r="U56" i="13"/>
  <c r="T55" i="13"/>
  <c r="U55" i="13"/>
  <c r="T63" i="13"/>
  <c r="U63" i="13"/>
  <c r="T57" i="13"/>
  <c r="U57" i="13"/>
  <c r="T60" i="13"/>
  <c r="U60" i="13"/>
  <c r="T64" i="13"/>
  <c r="U64" i="13"/>
  <c r="T66" i="13"/>
  <c r="U66" i="13"/>
  <c r="T59" i="13"/>
  <c r="U59" i="13"/>
  <c r="T58" i="13"/>
  <c r="U58" i="13"/>
  <c r="T65" i="13"/>
  <c r="U65" i="13"/>
  <c r="T83" i="13"/>
  <c r="U83" i="13"/>
  <c r="U9" i="13"/>
  <c r="T9" i="13"/>
  <c r="S10" i="12"/>
  <c r="T10" i="12"/>
  <c r="S11" i="12"/>
  <c r="T11" i="12"/>
  <c r="S12" i="12"/>
  <c r="T12" i="12"/>
  <c r="S13" i="12"/>
  <c r="T13" i="12"/>
  <c r="S14" i="12"/>
  <c r="T14" i="12"/>
  <c r="S15" i="12"/>
  <c r="T15" i="12"/>
  <c r="S16" i="12"/>
  <c r="T16" i="12"/>
  <c r="S18" i="12"/>
  <c r="T18" i="12"/>
  <c r="S19" i="12"/>
  <c r="T19" i="12"/>
  <c r="S20" i="12"/>
  <c r="T20" i="12"/>
  <c r="S21" i="12"/>
  <c r="T21" i="12"/>
  <c r="S22" i="12"/>
  <c r="T22" i="12"/>
  <c r="S23" i="12"/>
  <c r="T23" i="12"/>
  <c r="S24" i="12"/>
  <c r="T24" i="12"/>
  <c r="S25" i="12"/>
  <c r="T25" i="12"/>
  <c r="S26" i="12"/>
  <c r="T26" i="12"/>
  <c r="S27" i="12"/>
  <c r="T27" i="12"/>
  <c r="S28" i="12"/>
  <c r="T28" i="12"/>
  <c r="S32" i="12"/>
  <c r="T32" i="12"/>
  <c r="S33" i="12"/>
  <c r="T33" i="12"/>
  <c r="S34" i="12"/>
  <c r="T34" i="12"/>
  <c r="S36" i="12"/>
  <c r="T36" i="12"/>
  <c r="S37" i="12"/>
  <c r="T37" i="12"/>
  <c r="S38" i="12"/>
  <c r="T38" i="12"/>
  <c r="S39" i="12"/>
  <c r="T39" i="12"/>
  <c r="S40" i="12"/>
  <c r="T40" i="12"/>
  <c r="S41" i="12"/>
  <c r="T41" i="12"/>
  <c r="S43" i="12"/>
  <c r="T43" i="12"/>
  <c r="S44" i="12"/>
  <c r="T44" i="12"/>
  <c r="S46" i="12"/>
  <c r="T46" i="12"/>
  <c r="S49" i="12"/>
  <c r="T49" i="12"/>
  <c r="S51" i="12"/>
  <c r="T51" i="12"/>
  <c r="S52" i="12"/>
  <c r="T52" i="12"/>
  <c r="S53" i="12"/>
  <c r="T53" i="12"/>
  <c r="S54" i="12"/>
  <c r="T54" i="12"/>
  <c r="S55" i="12"/>
  <c r="T55" i="12"/>
  <c r="S56" i="12"/>
  <c r="T56" i="12"/>
  <c r="S57" i="12"/>
  <c r="T57" i="12"/>
  <c r="S58" i="12"/>
  <c r="T58" i="12"/>
  <c r="S59" i="12"/>
  <c r="T59" i="12"/>
  <c r="S60" i="12"/>
  <c r="T60" i="12"/>
  <c r="S61" i="12"/>
  <c r="T61" i="12"/>
  <c r="S62" i="12"/>
  <c r="T62" i="12"/>
  <c r="S63" i="12"/>
  <c r="T63" i="12"/>
  <c r="S64" i="12"/>
  <c r="T64" i="12"/>
  <c r="S65" i="12"/>
  <c r="T65" i="12"/>
  <c r="S66" i="12"/>
  <c r="T66" i="12"/>
  <c r="S67" i="12"/>
  <c r="T67" i="12"/>
  <c r="S68" i="12"/>
  <c r="T68" i="12"/>
  <c r="S69" i="12"/>
  <c r="T69" i="12"/>
  <c r="S70" i="12"/>
  <c r="T70" i="12"/>
  <c r="S71" i="12"/>
  <c r="T71" i="12"/>
  <c r="S72" i="12"/>
  <c r="T72" i="12"/>
  <c r="S73" i="12"/>
  <c r="T73" i="12"/>
  <c r="S74" i="12"/>
  <c r="T74" i="12"/>
  <c r="S76" i="12"/>
  <c r="T76" i="12"/>
  <c r="S77" i="12"/>
  <c r="T77" i="12"/>
  <c r="S78" i="12"/>
  <c r="T78" i="12"/>
  <c r="S79" i="12"/>
  <c r="T79" i="12"/>
  <c r="S80" i="12"/>
  <c r="T80" i="12"/>
  <c r="S81" i="12"/>
  <c r="T81" i="12"/>
  <c r="S82" i="12"/>
  <c r="T82" i="12"/>
  <c r="S83" i="12"/>
  <c r="T83" i="12"/>
  <c r="S84" i="12"/>
  <c r="T84" i="12"/>
  <c r="S86" i="12"/>
  <c r="T86" i="12"/>
  <c r="S88" i="12"/>
  <c r="T88" i="12"/>
  <c r="T9" i="12"/>
  <c r="S9" i="12"/>
  <c r="T11" i="5"/>
  <c r="U11" i="5"/>
  <c r="T14" i="5"/>
  <c r="U14" i="5"/>
  <c r="T12" i="5"/>
  <c r="U12" i="5"/>
  <c r="T10" i="5"/>
  <c r="U10" i="5"/>
  <c r="T13" i="5"/>
  <c r="U13" i="5"/>
  <c r="T22" i="5"/>
  <c r="U22" i="5"/>
  <c r="T20" i="5"/>
  <c r="U20" i="5"/>
  <c r="T19" i="5"/>
  <c r="U19" i="5"/>
  <c r="T15" i="5"/>
  <c r="U15" i="5"/>
  <c r="T18" i="5"/>
  <c r="U18" i="5"/>
  <c r="T24" i="5"/>
  <c r="U24" i="5"/>
  <c r="T23" i="5"/>
  <c r="U23" i="5"/>
  <c r="T21" i="5"/>
  <c r="U21" i="5"/>
  <c r="T25" i="5"/>
  <c r="U25" i="5"/>
  <c r="T16" i="5"/>
  <c r="U16" i="5"/>
  <c r="T26" i="5"/>
  <c r="U26" i="5"/>
  <c r="T17" i="5"/>
  <c r="U17" i="5"/>
  <c r="T27" i="5"/>
  <c r="U27" i="5"/>
  <c r="T29" i="5"/>
  <c r="U29" i="5"/>
  <c r="T33" i="5"/>
  <c r="U33" i="5"/>
  <c r="T37" i="5"/>
  <c r="U37" i="5"/>
  <c r="T32" i="5"/>
  <c r="U32" i="5"/>
  <c r="T30" i="5"/>
  <c r="U30" i="5"/>
  <c r="T28" i="5"/>
  <c r="U28" i="5"/>
  <c r="T47" i="5"/>
  <c r="U47" i="5"/>
  <c r="T34" i="5"/>
  <c r="U34" i="5"/>
  <c r="T31" i="5"/>
  <c r="U31" i="5"/>
  <c r="T35" i="5"/>
  <c r="U35" i="5"/>
  <c r="T39" i="5"/>
  <c r="U39" i="5"/>
  <c r="T38" i="5"/>
  <c r="U38" i="5"/>
  <c r="T45" i="5"/>
  <c r="U45" i="5"/>
  <c r="T46" i="5"/>
  <c r="U46" i="5"/>
  <c r="T44" i="5"/>
  <c r="U44" i="5"/>
  <c r="T42" i="5"/>
  <c r="U42" i="5"/>
  <c r="T40" i="5"/>
  <c r="U40" i="5"/>
  <c r="T43" i="5"/>
  <c r="U43" i="5"/>
  <c r="T36" i="5"/>
  <c r="U36" i="5"/>
  <c r="T49" i="5"/>
  <c r="U49" i="5"/>
  <c r="T48" i="5"/>
  <c r="U48" i="5"/>
  <c r="T51" i="5"/>
  <c r="U51" i="5"/>
  <c r="T41" i="5"/>
  <c r="U41" i="5"/>
  <c r="T50" i="5"/>
  <c r="U50" i="5"/>
  <c r="T59" i="5"/>
  <c r="U59" i="5"/>
  <c r="T61" i="5"/>
  <c r="U61" i="5"/>
  <c r="T54" i="5"/>
  <c r="U54" i="5"/>
  <c r="T55" i="5"/>
  <c r="U55" i="5"/>
  <c r="T52" i="5"/>
  <c r="U52" i="5"/>
  <c r="T53" i="5"/>
  <c r="U53" i="5"/>
  <c r="T58" i="5"/>
  <c r="U58" i="5"/>
  <c r="T56" i="5"/>
  <c r="U56" i="5"/>
  <c r="T62" i="5"/>
  <c r="U62" i="5"/>
  <c r="T60" i="5"/>
  <c r="U60" i="5"/>
  <c r="T57" i="5"/>
  <c r="U57" i="5"/>
  <c r="T64" i="5"/>
  <c r="U64" i="5"/>
  <c r="T84" i="5"/>
  <c r="U84" i="5"/>
  <c r="U9" i="5"/>
  <c r="T9" i="5"/>
  <c r="S10" i="3"/>
  <c r="T10" i="3"/>
  <c r="S11" i="3"/>
  <c r="T11" i="3"/>
  <c r="S12" i="3"/>
  <c r="T12" i="3"/>
  <c r="S13" i="3"/>
  <c r="T13" i="3"/>
  <c r="S14" i="3"/>
  <c r="T14" i="3"/>
  <c r="S15" i="3"/>
  <c r="T15" i="3"/>
  <c r="S16" i="3"/>
  <c r="T16" i="3"/>
  <c r="S18" i="3"/>
  <c r="T18" i="3"/>
  <c r="S19" i="3"/>
  <c r="T19" i="3"/>
  <c r="S20" i="3"/>
  <c r="T20" i="3"/>
  <c r="S21" i="3"/>
  <c r="T21" i="3"/>
  <c r="S22" i="3"/>
  <c r="T22" i="3"/>
  <c r="S23" i="3"/>
  <c r="T23" i="3"/>
  <c r="S24" i="3"/>
  <c r="T24" i="3"/>
  <c r="S25" i="3"/>
  <c r="T25" i="3"/>
  <c r="S26" i="3"/>
  <c r="T26" i="3"/>
  <c r="S27" i="3"/>
  <c r="T27" i="3"/>
  <c r="S28" i="3"/>
  <c r="T28" i="3"/>
  <c r="S32" i="3"/>
  <c r="T32" i="3"/>
  <c r="S34" i="3"/>
  <c r="T34" i="3"/>
  <c r="S37" i="3"/>
  <c r="T37" i="3"/>
  <c r="S38" i="3"/>
  <c r="T38" i="3"/>
  <c r="S39" i="3"/>
  <c r="T39" i="3"/>
  <c r="S40" i="3"/>
  <c r="T40" i="3"/>
  <c r="S41" i="3"/>
  <c r="T41" i="3"/>
  <c r="S43" i="3"/>
  <c r="T43" i="3"/>
  <c r="S44" i="3"/>
  <c r="T44" i="3"/>
  <c r="S46" i="3"/>
  <c r="T46" i="3"/>
  <c r="S49" i="3"/>
  <c r="T49" i="3"/>
  <c r="S51" i="3"/>
  <c r="T51" i="3"/>
  <c r="S52" i="3"/>
  <c r="T52" i="3"/>
  <c r="S53" i="3"/>
  <c r="T53" i="3"/>
  <c r="S54" i="3"/>
  <c r="T54" i="3"/>
  <c r="S55" i="3"/>
  <c r="T55" i="3"/>
  <c r="S56" i="3"/>
  <c r="T56" i="3"/>
  <c r="S57" i="3"/>
  <c r="T57" i="3"/>
  <c r="S58" i="3"/>
  <c r="T58" i="3"/>
  <c r="S59" i="3"/>
  <c r="T59" i="3"/>
  <c r="S60" i="3"/>
  <c r="T60" i="3"/>
  <c r="S61" i="3"/>
  <c r="T61" i="3"/>
  <c r="S62" i="3"/>
  <c r="T62" i="3"/>
  <c r="S63" i="3"/>
  <c r="T63" i="3"/>
  <c r="S64" i="3"/>
  <c r="T64" i="3"/>
  <c r="S65" i="3"/>
  <c r="T65" i="3"/>
  <c r="S66" i="3"/>
  <c r="T66" i="3"/>
  <c r="S67" i="3"/>
  <c r="T67" i="3"/>
  <c r="S68" i="3"/>
  <c r="T68" i="3"/>
  <c r="S69" i="3"/>
  <c r="T69" i="3"/>
  <c r="S70" i="3"/>
  <c r="T70" i="3"/>
  <c r="S71" i="3"/>
  <c r="T71" i="3"/>
  <c r="S72" i="3"/>
  <c r="T72" i="3"/>
  <c r="S73" i="3"/>
  <c r="T73" i="3"/>
  <c r="S74" i="3"/>
  <c r="T74" i="3"/>
  <c r="S76" i="3"/>
  <c r="T76" i="3"/>
  <c r="S77" i="3"/>
  <c r="T77" i="3"/>
  <c r="S78" i="3"/>
  <c r="T78" i="3"/>
  <c r="S79" i="3"/>
  <c r="T79" i="3"/>
  <c r="S80" i="3"/>
  <c r="T80" i="3"/>
  <c r="S81" i="3"/>
  <c r="T81" i="3"/>
  <c r="S82" i="3"/>
  <c r="T82" i="3"/>
  <c r="S83" i="3"/>
  <c r="T83" i="3"/>
  <c r="S84" i="3"/>
  <c r="T84" i="3"/>
  <c r="S87" i="3"/>
  <c r="T87" i="3"/>
  <c r="T9" i="3"/>
  <c r="S9" i="3"/>
  <c r="D30" i="1"/>
  <c r="E30" i="1"/>
  <c r="D31" i="1"/>
  <c r="E31" i="1"/>
  <c r="C31" i="1"/>
  <c r="C30" i="1"/>
</calcChain>
</file>

<file path=xl/sharedStrings.xml><?xml version="1.0" encoding="utf-8"?>
<sst xmlns="http://schemas.openxmlformats.org/spreadsheetml/2006/main" count="1646" uniqueCount="129">
  <si>
    <t>-</t>
  </si>
  <si>
    <t>№</t>
  </si>
  <si>
    <t>%</t>
  </si>
  <si>
    <t/>
  </si>
  <si>
    <t>Summary Statistics</t>
  </si>
  <si>
    <t>Production</t>
  </si>
  <si>
    <t>Sheet1</t>
  </si>
  <si>
    <t>Sheet2</t>
  </si>
  <si>
    <t>Sheet3</t>
  </si>
  <si>
    <t>Sheet4</t>
  </si>
  <si>
    <t>Sheet5</t>
  </si>
  <si>
    <t>Sheet6</t>
  </si>
  <si>
    <r>
      <rPr>
        <sz val="11"/>
        <color theme="1"/>
        <rFont val="Calibri"/>
        <family val="2"/>
        <charset val="204"/>
        <scheme val="minor"/>
      </rPr>
      <t>Source</t>
    </r>
    <r>
      <rPr>
        <i/>
        <sz val="11"/>
        <color theme="1"/>
        <rFont val="Calibri"/>
        <family val="2"/>
        <charset val="204"/>
        <scheme val="minor"/>
      </rPr>
      <t>: compiled by AB-Centre according to Rosstat</t>
    </r>
  </si>
  <si>
    <t>Period</t>
  </si>
  <si>
    <t>thou ha</t>
  </si>
  <si>
    <t>Production, thou tons</t>
  </si>
  <si>
    <t>thou tons</t>
  </si>
  <si>
    <t>RUSSIA TOTAL</t>
  </si>
  <si>
    <t>Central Federal District</t>
  </si>
  <si>
    <t>Belgorod Region</t>
  </si>
  <si>
    <t>Tula Region</t>
  </si>
  <si>
    <t>Bryansk Region</t>
  </si>
  <si>
    <t>Vladimir Region</t>
  </si>
  <si>
    <t>Voronezh Region</t>
  </si>
  <si>
    <t>Ivanovo Region</t>
  </si>
  <si>
    <t>Kaluga Region</t>
  </si>
  <si>
    <t>Kostroma Region</t>
  </si>
  <si>
    <t>Kursk Region</t>
  </si>
  <si>
    <t>Lipetsk Region</t>
  </si>
  <si>
    <t>Moscow Region</t>
  </si>
  <si>
    <t>Oryol Region</t>
  </si>
  <si>
    <t>Ryazan Region</t>
  </si>
  <si>
    <t>Smolensk Region</t>
  </si>
  <si>
    <t>Tambov Region</t>
  </si>
  <si>
    <t>Tver Region</t>
  </si>
  <si>
    <t>Yaroslavl Region</t>
  </si>
  <si>
    <t>Northwesternern Federal District</t>
  </si>
  <si>
    <t>Republic of Karelia</t>
  </si>
  <si>
    <t>Komi Republic</t>
  </si>
  <si>
    <t>Arkhangelsk Region</t>
  </si>
  <si>
    <t>Vologda Region</t>
  </si>
  <si>
    <t>Kaliningrad Region</t>
  </si>
  <si>
    <t>Leningrad Region</t>
  </si>
  <si>
    <t>Novgorod Region</t>
  </si>
  <si>
    <t>Pskov Region</t>
  </si>
  <si>
    <t>Southern Federal District</t>
  </si>
  <si>
    <t>Republic of Adygea</t>
  </si>
  <si>
    <t>Republic of Kalmykia</t>
  </si>
  <si>
    <t>Republic of Crimea</t>
  </si>
  <si>
    <t>Krasnodar Territory</t>
  </si>
  <si>
    <t>Astrakhan Region</t>
  </si>
  <si>
    <t>Volgograd Region</t>
  </si>
  <si>
    <t>Rostov Region</t>
  </si>
  <si>
    <t>North Caucasian Federal District</t>
  </si>
  <si>
    <t>Republic of Dagestan</t>
  </si>
  <si>
    <t>Republic of Ingushetia</t>
  </si>
  <si>
    <t>Kabardino-Balkarian Republic</t>
  </si>
  <si>
    <t>Karachay-Cherkess Republic</t>
  </si>
  <si>
    <t>Republic of North Ossetia-Alania</t>
  </si>
  <si>
    <t>Chechen Republic</t>
  </si>
  <si>
    <t>Stavropol Territory</t>
  </si>
  <si>
    <t>Volga Federal District</t>
  </si>
  <si>
    <t>Republic of Bashkortostan</t>
  </si>
  <si>
    <t>Mari El Republic</t>
  </si>
  <si>
    <t>Republic of Mordovia</t>
  </si>
  <si>
    <t>Republic of Tatarstan</t>
  </si>
  <si>
    <t>Udmurt Republic</t>
  </si>
  <si>
    <t>Chuvash Republic</t>
  </si>
  <si>
    <t>Perm Territory</t>
  </si>
  <si>
    <t>Kirov Region</t>
  </si>
  <si>
    <t>Nizhny Novgorod Region</t>
  </si>
  <si>
    <t>Orenburg Region</t>
  </si>
  <si>
    <t>Penza Region</t>
  </si>
  <si>
    <t>Samara Region</t>
  </si>
  <si>
    <t>Saratov Region</t>
  </si>
  <si>
    <t>Ulyanovsk Region</t>
  </si>
  <si>
    <t>Ural Federal District</t>
  </si>
  <si>
    <t>Kurgan Region</t>
  </si>
  <si>
    <t>Sverdlovsk Region</t>
  </si>
  <si>
    <t>Tyumen Region</t>
  </si>
  <si>
    <t>Chelyabinsk Region</t>
  </si>
  <si>
    <t>Siberian Federal District</t>
  </si>
  <si>
    <t>Altai Republic</t>
  </si>
  <si>
    <t>Republic of Khakassia</t>
  </si>
  <si>
    <t>Altai Territory</t>
  </si>
  <si>
    <t>Krasnoyarsk Territory</t>
  </si>
  <si>
    <t>Irkutsk Region</t>
  </si>
  <si>
    <t>Kemerovo Region</t>
  </si>
  <si>
    <t>Novosibirsk Region</t>
  </si>
  <si>
    <t>Omsk Region</t>
  </si>
  <si>
    <t>Tomsk Region</t>
  </si>
  <si>
    <t>Far Eastern Federal District</t>
  </si>
  <si>
    <t>Republic of Buryatia</t>
  </si>
  <si>
    <t>Republic of Sakha (Yakutia)</t>
  </si>
  <si>
    <t>Transbaikal Territory</t>
  </si>
  <si>
    <t>Kamchatka Territory</t>
  </si>
  <si>
    <t>Primorsky Territory</t>
  </si>
  <si>
    <t>Khabarovsk Territory</t>
  </si>
  <si>
    <t>Jewish Autonomous Region</t>
  </si>
  <si>
    <t>Region</t>
  </si>
  <si>
    <t>Amur Region</t>
  </si>
  <si>
    <t>City of Sevastopol</t>
  </si>
  <si>
    <t>City of Moscow (territories of New Moscow)</t>
  </si>
  <si>
    <t>Back to contents &gt;&gt;&gt;</t>
  </si>
  <si>
    <t>Russian Federation (Average)</t>
  </si>
  <si>
    <t>Table No.</t>
  </si>
  <si>
    <t>Sheet No.</t>
  </si>
  <si>
    <t>List of Tables</t>
  </si>
  <si>
    <t>Yield</t>
  </si>
  <si>
    <t>Sown Area, Production, and Yield of Peas across All Farm Categories in Russia, 2001-2022: Summary Table</t>
  </si>
  <si>
    <t>Sown Area</t>
  </si>
  <si>
    <t>Peas Sown Area in Russia by Federal District and Region, 2007–2022</t>
  </si>
  <si>
    <t>Ranking of Russian Regions by Peas Sown Area, 2022</t>
  </si>
  <si>
    <t>Ranking of Russian Regions by Peas Production, 2022</t>
  </si>
  <si>
    <t>1. Sown Area, Production, and Yield of Peas across All Farm Categories in Russia, 2001-2022: Summary Table</t>
  </si>
  <si>
    <t>Sown Area, 
thou ha</t>
  </si>
  <si>
    <t>2. Peas Sown Area in Russia by Federal District and Region, 2007–2022, thou ha</t>
  </si>
  <si>
    <t>3. Ranking of Russian Regions by Peas Sown Area, 2022, thou ha</t>
  </si>
  <si>
    <t>5. Ranking of Russian Regions by Peas Production, 2022, thou tons</t>
  </si>
  <si>
    <t>Yield, q/ha</t>
  </si>
  <si>
    <t>q/ha</t>
  </si>
  <si>
    <t>Peas Production in Russia by Federal District and Region, 2007-2022</t>
  </si>
  <si>
    <t>4. Peas Production in Russia by Federal District and Region, 2007-2022, thou tons</t>
  </si>
  <si>
    <t>6. Peas Yield in Russia by Federal District and Region, 2007-2022, q/ha</t>
  </si>
  <si>
    <t>Peas Yield in Russia by Federal District and Region, 2007-2022</t>
  </si>
  <si>
    <t>Change 2022 vs. 2021</t>
  </si>
  <si>
    <t xml:space="preserve"> Change 2022 vs. 2021, %</t>
  </si>
  <si>
    <t xml:space="preserve"> Change 2022 vs. 2021, in absolute terms</t>
  </si>
  <si>
    <t>Peas: Sown Area, Production and Yield in Russia by Federal District and Region (demo)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</si>
</sst>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%"/>
  </numFmts>
  <fonts count="1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i/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i/>
      <sz val="10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8" fillId="0" borderId="0" applyNumberFormat="0" applyFill="0" applyBorder="0" applyAlignment="0" applyProtection="0"/>
    <xf numFmtId="0" fontId="9" fillId="0" borderId="0"/>
  </cellStyleXfs>
  <cellXfs count="43">
    <xf numFmtId="0" fontId="0" fillId="0" borderId="0" xfId="0"/>
    <xf numFmtId="0" fontId="0" fillId="0" borderId="1" xfId="0" applyBorder="1"/>
    <xf numFmtId="0" fontId="2" fillId="0" borderId="0" xfId="0" applyFont="1"/>
    <xf numFmtId="164" fontId="0" fillId="0" borderId="1" xfId="0" applyNumberFormat="1" applyBorder="1"/>
    <xf numFmtId="0" fontId="0" fillId="0" borderId="1" xfId="0" applyBorder="1" applyAlignment="1">
      <alignment horizontal="center"/>
    </xf>
    <xf numFmtId="0" fontId="3" fillId="0" borderId="0" xfId="0" applyFont="1"/>
    <xf numFmtId="0" fontId="8" fillId="0" borderId="0" xfId="1"/>
    <xf numFmtId="0" fontId="1" fillId="0" borderId="1" xfId="0" applyFont="1" applyBorder="1" applyAlignment="1">
      <alignment horizontal="center" vertical="center" wrapText="1"/>
    </xf>
    <xf numFmtId="0" fontId="8" fillId="0" borderId="1" xfId="1" applyBorder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164" fontId="1" fillId="0" borderId="1" xfId="0" applyNumberFormat="1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right"/>
    </xf>
    <xf numFmtId="164" fontId="0" fillId="0" borderId="1" xfId="0" applyNumberFormat="1" applyBorder="1" applyAlignment="1">
      <alignment horizontal="right"/>
    </xf>
    <xf numFmtId="0" fontId="12" fillId="0" borderId="0" xfId="0" applyFont="1" applyAlignment="1">
      <alignment horizontal="center"/>
    </xf>
    <xf numFmtId="165" fontId="11" fillId="0" borderId="1" xfId="0" applyNumberFormat="1" applyFont="1" applyBorder="1" applyAlignment="1">
      <alignment horizontal="right"/>
    </xf>
    <xf numFmtId="0" fontId="11" fillId="0" borderId="1" xfId="0" applyFont="1" applyBorder="1" applyAlignment="1">
      <alignment horizontal="center" wrapText="1"/>
    </xf>
    <xf numFmtId="164" fontId="11" fillId="0" borderId="1" xfId="0" applyNumberFormat="1" applyFont="1" applyBorder="1" applyAlignment="1">
      <alignment horizontal="right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wrapText="1"/>
    </xf>
    <xf numFmtId="164" fontId="6" fillId="0" borderId="1" xfId="0" applyNumberFormat="1" applyFont="1" applyBorder="1" applyAlignment="1">
      <alignment horizontal="right" wrapText="1"/>
    </xf>
    <xf numFmtId="165" fontId="5" fillId="0" borderId="1" xfId="0" applyNumberFormat="1" applyFont="1" applyBorder="1" applyAlignment="1">
      <alignment horizontal="right"/>
    </xf>
    <xf numFmtId="164" fontId="5" fillId="0" borderId="1" xfId="0" applyNumberFormat="1" applyFont="1" applyBorder="1" applyAlignment="1">
      <alignment horizontal="right"/>
    </xf>
    <xf numFmtId="0" fontId="4" fillId="0" borderId="1" xfId="0" applyFont="1" applyBorder="1" applyAlignment="1">
      <alignment wrapText="1"/>
    </xf>
    <xf numFmtId="164" fontId="4" fillId="0" borderId="1" xfId="0" applyNumberFormat="1" applyFont="1" applyBorder="1" applyAlignment="1">
      <alignment horizontal="right" wrapText="1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right"/>
    </xf>
    <xf numFmtId="164" fontId="2" fillId="0" borderId="1" xfId="0" applyNumberFormat="1" applyFont="1" applyBorder="1" applyAlignment="1">
      <alignment horizontal="right"/>
    </xf>
    <xf numFmtId="0" fontId="9" fillId="0" borderId="1" xfId="0" applyFont="1" applyBorder="1" applyAlignment="1">
      <alignment horizontal="center"/>
    </xf>
    <xf numFmtId="0" fontId="9" fillId="0" borderId="1" xfId="0" applyFont="1" applyBorder="1"/>
    <xf numFmtId="0" fontId="6" fillId="0" borderId="1" xfId="0" applyFont="1" applyBorder="1"/>
    <xf numFmtId="164" fontId="6" fillId="0" borderId="1" xfId="0" applyNumberFormat="1" applyFont="1" applyBorder="1" applyAlignment="1">
      <alignment horizontal="right"/>
    </xf>
    <xf numFmtId="164" fontId="4" fillId="0" borderId="1" xfId="0" applyNumberFormat="1" applyFont="1" applyBorder="1" applyAlignment="1">
      <alignment horizontal="right"/>
    </xf>
    <xf numFmtId="0" fontId="2" fillId="0" borderId="0" xfId="0" applyFont="1" applyAlignment="1">
      <alignment wrapText="1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3">
    <cellStyle name="Гиперссылка" xfId="1" builtinId="8"/>
    <cellStyle name="Обычный" xfId="0" builtinId="0"/>
    <cellStyle name="Обычный 3" xfId="2" xr:uid="{00000000-0005-0000-0000-000002000000}"/>
  </cellStyles>
  <dxfs count="2">
    <dxf>
      <numFmt numFmtId="1" formatCode="0"/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358140</xdr:colOff>
      <xdr:row>3</xdr:row>
      <xdr:rowOff>2673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6DA9A9C6-7BC9-49AC-81A5-353D40F49E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592580" cy="55131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982980</xdr:colOff>
      <xdr:row>3</xdr:row>
      <xdr:rowOff>2673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592580" cy="57417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982980</xdr:colOff>
      <xdr:row>3</xdr:row>
      <xdr:rowOff>2673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592580" cy="57417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373380</xdr:colOff>
      <xdr:row>3</xdr:row>
      <xdr:rowOff>2673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592580" cy="57417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982980</xdr:colOff>
      <xdr:row>3</xdr:row>
      <xdr:rowOff>2673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592580" cy="574173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373380</xdr:colOff>
      <xdr:row>3</xdr:row>
      <xdr:rowOff>2673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592580" cy="574173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982980</xdr:colOff>
      <xdr:row>3</xdr:row>
      <xdr:rowOff>2673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592580" cy="5741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5:D22"/>
  <sheetViews>
    <sheetView tabSelected="1" workbookViewId="0">
      <selection activeCell="C18" sqref="C18"/>
    </sheetView>
  </sheetViews>
  <sheetFormatPr defaultRowHeight="14.4" x14ac:dyDescent="0.3"/>
  <cols>
    <col min="2" max="2" width="9.109375" customWidth="1"/>
    <col min="3" max="3" width="121" bestFit="1" customWidth="1"/>
    <col min="4" max="5" width="9.109375" customWidth="1"/>
  </cols>
  <sheetData>
    <row r="5" spans="2:4" ht="18" x14ac:dyDescent="0.35">
      <c r="C5" s="16" t="s">
        <v>128</v>
      </c>
    </row>
    <row r="7" spans="2:4" ht="28.8" x14ac:dyDescent="0.3">
      <c r="B7" s="7" t="s">
        <v>105</v>
      </c>
      <c r="C7" s="7" t="s">
        <v>107</v>
      </c>
      <c r="D7" s="7" t="s">
        <v>106</v>
      </c>
    </row>
    <row r="8" spans="2:4" x14ac:dyDescent="0.3">
      <c r="B8" s="7"/>
      <c r="C8" s="9" t="s">
        <v>4</v>
      </c>
      <c r="D8" s="9"/>
    </row>
    <row r="9" spans="2:4" x14ac:dyDescent="0.3">
      <c r="B9" s="4">
        <v>1</v>
      </c>
      <c r="C9" s="1" t="s">
        <v>109</v>
      </c>
      <c r="D9" s="8" t="s">
        <v>6</v>
      </c>
    </row>
    <row r="10" spans="2:4" x14ac:dyDescent="0.3">
      <c r="B10" s="4"/>
      <c r="C10" s="9" t="s">
        <v>110</v>
      </c>
      <c r="D10" s="8"/>
    </row>
    <row r="11" spans="2:4" x14ac:dyDescent="0.3">
      <c r="B11" s="4">
        <v>2</v>
      </c>
      <c r="C11" s="1" t="s">
        <v>111</v>
      </c>
      <c r="D11" s="8" t="s">
        <v>7</v>
      </c>
    </row>
    <row r="12" spans="2:4" x14ac:dyDescent="0.3">
      <c r="B12" s="4">
        <v>3</v>
      </c>
      <c r="C12" s="1" t="s">
        <v>112</v>
      </c>
      <c r="D12" s="8" t="s">
        <v>8</v>
      </c>
    </row>
    <row r="13" spans="2:4" x14ac:dyDescent="0.3">
      <c r="B13" s="4"/>
      <c r="C13" s="12" t="s">
        <v>5</v>
      </c>
      <c r="D13" s="8"/>
    </row>
    <row r="14" spans="2:4" x14ac:dyDescent="0.3">
      <c r="B14" s="4">
        <v>4</v>
      </c>
      <c r="C14" s="1" t="s">
        <v>121</v>
      </c>
      <c r="D14" s="8" t="s">
        <v>9</v>
      </c>
    </row>
    <row r="15" spans="2:4" x14ac:dyDescent="0.3">
      <c r="B15" s="4">
        <v>5</v>
      </c>
      <c r="C15" s="1" t="s">
        <v>113</v>
      </c>
      <c r="D15" s="8" t="s">
        <v>10</v>
      </c>
    </row>
    <row r="16" spans="2:4" x14ac:dyDescent="0.3">
      <c r="B16" s="4"/>
      <c r="C16" s="12" t="s">
        <v>108</v>
      </c>
      <c r="D16" s="8"/>
    </row>
    <row r="17" spans="2:4" x14ac:dyDescent="0.3">
      <c r="B17" s="4">
        <v>6</v>
      </c>
      <c r="C17" s="1" t="s">
        <v>124</v>
      </c>
      <c r="D17" s="8" t="s">
        <v>11</v>
      </c>
    </row>
    <row r="19" spans="2:4" x14ac:dyDescent="0.3">
      <c r="C19" s="2" t="s">
        <v>12</v>
      </c>
    </row>
    <row r="21" spans="2:4" x14ac:dyDescent="0.3">
      <c r="C21" s="37"/>
    </row>
    <row r="22" spans="2:4" x14ac:dyDescent="0.3">
      <c r="C22" s="37"/>
    </row>
  </sheetData>
  <hyperlinks>
    <hyperlink ref="D9" location="Sheet1!A1" display="Sheet1" xr:uid="{00000000-0004-0000-0000-000000000000}"/>
    <hyperlink ref="D11" location="Sheet2!A1" display="Sheet2" xr:uid="{00000000-0004-0000-0000-000001000000}"/>
    <hyperlink ref="D12" location="Sheet3!A1" display="Sheet3" xr:uid="{00000000-0004-0000-0000-000002000000}"/>
    <hyperlink ref="D14" location="Sheet4!A1" display="Sheet4" xr:uid="{00000000-0004-0000-0000-000003000000}"/>
    <hyperlink ref="D15" location="Sheet5!A1" display="Sheet5" xr:uid="{00000000-0004-0000-0000-000004000000}"/>
    <hyperlink ref="D17" location="Sheet6!A1" display="Sheet6" xr:uid="{00000000-0004-0000-0000-000005000000}"/>
  </hyperlinks>
  <pageMargins left="0.7" right="0.7" top="0.75" bottom="0.75" header="0.3" footer="0.3"/>
  <pageSetup paperSize="9" orientation="portrait" horizontalDpi="4294967292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E31"/>
  <sheetViews>
    <sheetView topLeftCell="A12" zoomScale="90" zoomScaleNormal="90" workbookViewId="0">
      <selection activeCell="B36" sqref="B36"/>
    </sheetView>
  </sheetViews>
  <sheetFormatPr defaultRowHeight="14.4" x14ac:dyDescent="0.3"/>
  <cols>
    <col min="2" max="2" width="20.5546875" customWidth="1"/>
    <col min="3" max="5" width="20.6640625" customWidth="1"/>
    <col min="14" max="14" width="9.109375" customWidth="1"/>
  </cols>
  <sheetData>
    <row r="3" spans="2:5" x14ac:dyDescent="0.3">
      <c r="D3" s="6" t="s">
        <v>103</v>
      </c>
      <c r="E3" s="6"/>
    </row>
    <row r="5" spans="2:5" ht="15.6" x14ac:dyDescent="0.3">
      <c r="B5" s="5" t="s">
        <v>114</v>
      </c>
    </row>
    <row r="6" spans="2:5" x14ac:dyDescent="0.3">
      <c r="B6" s="2"/>
    </row>
    <row r="7" spans="2:5" ht="28.8" x14ac:dyDescent="0.3">
      <c r="B7" s="7" t="s">
        <v>13</v>
      </c>
      <c r="C7" s="7" t="s">
        <v>115</v>
      </c>
      <c r="D7" s="7" t="s">
        <v>15</v>
      </c>
      <c r="E7" s="7" t="s">
        <v>119</v>
      </c>
    </row>
    <row r="8" spans="2:5" x14ac:dyDescent="0.3">
      <c r="B8" s="4">
        <v>2001</v>
      </c>
      <c r="C8" s="3">
        <v>675.08</v>
      </c>
      <c r="D8" s="3">
        <v>1269.307</v>
      </c>
      <c r="E8" s="3">
        <v>19.7</v>
      </c>
    </row>
    <row r="9" spans="2:5" x14ac:dyDescent="0.3">
      <c r="B9" s="4">
        <v>2002</v>
      </c>
      <c r="C9" s="3">
        <v>798.92</v>
      </c>
      <c r="D9" s="3">
        <v>1264.8309999999999</v>
      </c>
      <c r="E9" s="3">
        <v>16.7</v>
      </c>
    </row>
    <row r="10" spans="2:5" x14ac:dyDescent="0.3">
      <c r="B10" s="4">
        <v>2003</v>
      </c>
      <c r="C10" s="3">
        <v>811.42</v>
      </c>
      <c r="D10" s="3">
        <v>1049.241</v>
      </c>
      <c r="E10" s="3">
        <v>14.7</v>
      </c>
    </row>
    <row r="11" spans="2:5" x14ac:dyDescent="0.3">
      <c r="B11" s="4">
        <v>2004</v>
      </c>
      <c r="C11" s="3">
        <v>754.22</v>
      </c>
      <c r="D11" s="3">
        <v>1239.1179999999999</v>
      </c>
      <c r="E11" s="3">
        <v>17.2</v>
      </c>
    </row>
    <row r="12" spans="2:5" x14ac:dyDescent="0.3">
      <c r="B12" s="4">
        <v>2005</v>
      </c>
      <c r="C12" s="3">
        <v>743.22</v>
      </c>
      <c r="D12" s="3">
        <v>1122.972</v>
      </c>
      <c r="E12" s="3">
        <v>15.8</v>
      </c>
    </row>
    <row r="13" spans="2:5" x14ac:dyDescent="0.3">
      <c r="B13" s="4">
        <v>2006</v>
      </c>
      <c r="C13" s="3">
        <v>757.57</v>
      </c>
      <c r="D13" s="3">
        <v>1150.6370000000002</v>
      </c>
      <c r="E13" s="3">
        <v>16.3</v>
      </c>
    </row>
    <row r="14" spans="2:5" x14ac:dyDescent="0.3">
      <c r="B14" s="4">
        <v>2007</v>
      </c>
      <c r="C14" s="3">
        <v>739.33299999999997</v>
      </c>
      <c r="D14" s="3">
        <v>862.71640000000002</v>
      </c>
      <c r="E14" s="3">
        <v>14</v>
      </c>
    </row>
    <row r="15" spans="2:5" x14ac:dyDescent="0.3">
      <c r="B15" s="4">
        <v>2008</v>
      </c>
      <c r="C15" s="3">
        <v>652.90499999999997</v>
      </c>
      <c r="D15" s="3">
        <v>1256.6057000000001</v>
      </c>
      <c r="E15" s="3">
        <v>19.8</v>
      </c>
    </row>
    <row r="16" spans="2:5" x14ac:dyDescent="0.3">
      <c r="B16" s="4">
        <v>2009</v>
      </c>
      <c r="C16" s="3">
        <v>846.17200000000003</v>
      </c>
      <c r="D16" s="3">
        <v>1348.8888000000002</v>
      </c>
      <c r="E16" s="3">
        <v>17.5</v>
      </c>
    </row>
    <row r="17" spans="2:5" x14ac:dyDescent="0.3">
      <c r="B17" s="4">
        <v>2010</v>
      </c>
      <c r="C17" s="3">
        <v>987.75599999999997</v>
      </c>
      <c r="D17" s="3">
        <v>1217.5675999999999</v>
      </c>
      <c r="E17" s="3">
        <v>14.8</v>
      </c>
    </row>
    <row r="18" spans="2:5" x14ac:dyDescent="0.3">
      <c r="B18" s="4">
        <v>2011</v>
      </c>
      <c r="C18" s="3">
        <v>1150.578</v>
      </c>
      <c r="D18" s="3">
        <v>2020.6413</v>
      </c>
      <c r="E18" s="3">
        <v>18.2</v>
      </c>
    </row>
    <row r="19" spans="2:5" x14ac:dyDescent="0.3">
      <c r="B19" s="4">
        <v>2012</v>
      </c>
      <c r="C19" s="3">
        <v>1258.4849999999999</v>
      </c>
      <c r="D19" s="3">
        <v>1659.7643</v>
      </c>
      <c r="E19" s="3">
        <v>14.3</v>
      </c>
    </row>
    <row r="20" spans="2:5" x14ac:dyDescent="0.3">
      <c r="B20" s="4">
        <v>2013</v>
      </c>
      <c r="C20" s="3">
        <v>1109.337</v>
      </c>
      <c r="D20" s="3">
        <v>1349.5755999999999</v>
      </c>
      <c r="E20" s="3">
        <v>14</v>
      </c>
    </row>
    <row r="21" spans="2:5" x14ac:dyDescent="0.3">
      <c r="B21" s="4">
        <v>2014</v>
      </c>
      <c r="C21" s="3">
        <v>958.98900000000003</v>
      </c>
      <c r="D21" s="3">
        <v>1501.2370999999998</v>
      </c>
      <c r="E21" s="3">
        <v>16.8</v>
      </c>
    </row>
    <row r="22" spans="2:5" x14ac:dyDescent="0.3">
      <c r="B22" s="4">
        <v>2015</v>
      </c>
      <c r="C22" s="3">
        <v>941.36800000000005</v>
      </c>
      <c r="D22" s="3">
        <v>1714.7864000000002</v>
      </c>
      <c r="E22" s="3">
        <v>18.600000000000001</v>
      </c>
    </row>
    <row r="23" spans="2:5" x14ac:dyDescent="0.3">
      <c r="B23" s="4">
        <v>2016</v>
      </c>
      <c r="C23" s="3">
        <v>1071.404</v>
      </c>
      <c r="D23" s="3">
        <v>2198.2408</v>
      </c>
      <c r="E23" s="3">
        <v>21.1</v>
      </c>
    </row>
    <row r="24" spans="2:5" x14ac:dyDescent="0.3">
      <c r="B24" s="4">
        <v>2017</v>
      </c>
      <c r="C24" s="3">
        <v>1327.7339999999999</v>
      </c>
      <c r="D24" s="3">
        <v>3285.4997000000003</v>
      </c>
      <c r="E24" s="3">
        <v>25.3</v>
      </c>
    </row>
    <row r="25" spans="2:5" x14ac:dyDescent="0.3">
      <c r="B25" s="4">
        <v>2018</v>
      </c>
      <c r="C25" s="3">
        <v>1435.4179999999999</v>
      </c>
      <c r="D25" s="3">
        <v>2304.4322999999999</v>
      </c>
      <c r="E25" s="3">
        <v>16.600000000000001</v>
      </c>
    </row>
    <row r="26" spans="2:5" x14ac:dyDescent="0.3">
      <c r="B26" s="4">
        <v>2019</v>
      </c>
      <c r="C26" s="3">
        <v>1252.123</v>
      </c>
      <c r="D26" s="3">
        <v>2369.4785999999999</v>
      </c>
      <c r="E26" s="3">
        <v>19.600000000000001</v>
      </c>
    </row>
    <row r="27" spans="2:5" x14ac:dyDescent="0.3">
      <c r="B27" s="4">
        <v>2020</v>
      </c>
      <c r="C27" s="3">
        <v>1313.979</v>
      </c>
      <c r="D27" s="3">
        <v>2740.0754000000002</v>
      </c>
      <c r="E27" s="3">
        <v>21.3</v>
      </c>
    </row>
    <row r="28" spans="2:5" x14ac:dyDescent="0.3">
      <c r="B28" s="4">
        <v>2021</v>
      </c>
      <c r="C28" s="3">
        <v>1432.91</v>
      </c>
      <c r="D28" s="15">
        <v>3167.7248</v>
      </c>
      <c r="E28" s="15">
        <v>22.5</v>
      </c>
    </row>
    <row r="29" spans="2:5" x14ac:dyDescent="0.3">
      <c r="B29" s="11">
        <v>2022</v>
      </c>
      <c r="C29" s="10">
        <v>1621.67247</v>
      </c>
      <c r="D29" s="14">
        <v>3616.0590779999998</v>
      </c>
      <c r="E29" s="14">
        <v>22.435675116282031</v>
      </c>
    </row>
    <row r="30" spans="2:5" x14ac:dyDescent="0.3">
      <c r="B30" s="13" t="s">
        <v>126</v>
      </c>
      <c r="C30" s="17">
        <f>C29/C28-100%</f>
        <v>0.13173365389312641</v>
      </c>
      <c r="D30" s="17">
        <f t="shared" ref="D30:E30" si="0">D29/D28-100%</f>
        <v>0.1415319531545165</v>
      </c>
      <c r="E30" s="17">
        <f t="shared" si="0"/>
        <v>-2.8588837207986773E-3</v>
      </c>
    </row>
    <row r="31" spans="2:5" ht="41.4" x14ac:dyDescent="0.3">
      <c r="B31" s="18" t="s">
        <v>127</v>
      </c>
      <c r="C31" s="19">
        <f>C29-C28</f>
        <v>188.76246999999989</v>
      </c>
      <c r="D31" s="19">
        <f t="shared" ref="D31:E31" si="1">D29-D28</f>
        <v>448.33427799999981</v>
      </c>
      <c r="E31" s="19">
        <f t="shared" si="1"/>
        <v>-6.4324883717969072E-2</v>
      </c>
    </row>
  </sheetData>
  <hyperlinks>
    <hyperlink ref="D3" location="Сontents!A1" display="Back to contents &gt;&gt;&gt;" xr:uid="{773C175E-FAF5-49EC-83B8-3F578932089A}"/>
  </hyperlinks>
  <pageMargins left="0.7" right="0.7" top="0.75" bottom="0.75" header="0.3" footer="0.3"/>
  <pageSetup paperSize="9" orientation="portrait" horizontalDpi="4294967292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3:T92"/>
  <sheetViews>
    <sheetView zoomScale="90" zoomScaleNormal="90" workbookViewId="0">
      <selection activeCell="S7" sqref="S7:T7"/>
    </sheetView>
  </sheetViews>
  <sheetFormatPr defaultRowHeight="14.4" x14ac:dyDescent="0.3"/>
  <cols>
    <col min="2" max="2" width="36" bestFit="1" customWidth="1"/>
    <col min="19" max="19" width="10.88671875" customWidth="1"/>
    <col min="20" max="20" width="9.77734375" customWidth="1"/>
  </cols>
  <sheetData>
    <row r="3" spans="2:20" x14ac:dyDescent="0.3">
      <c r="D3" s="6" t="s">
        <v>103</v>
      </c>
    </row>
    <row r="5" spans="2:20" ht="15.6" x14ac:dyDescent="0.3">
      <c r="B5" s="5" t="s">
        <v>116</v>
      </c>
    </row>
    <row r="7" spans="2:20" x14ac:dyDescent="0.3">
      <c r="B7" s="39"/>
      <c r="C7" s="39">
        <v>2007</v>
      </c>
      <c r="D7" s="39">
        <v>2008</v>
      </c>
      <c r="E7" s="39">
        <v>2009</v>
      </c>
      <c r="F7" s="39">
        <v>2010</v>
      </c>
      <c r="G7" s="39">
        <v>2011</v>
      </c>
      <c r="H7" s="39">
        <v>2012</v>
      </c>
      <c r="I7" s="39">
        <v>2013</v>
      </c>
      <c r="J7" s="39">
        <v>2014</v>
      </c>
      <c r="K7" s="39">
        <v>2015</v>
      </c>
      <c r="L7" s="39">
        <v>2016</v>
      </c>
      <c r="M7" s="39">
        <v>2017</v>
      </c>
      <c r="N7" s="39">
        <v>2018</v>
      </c>
      <c r="O7" s="39">
        <v>2019</v>
      </c>
      <c r="P7" s="39">
        <v>2020</v>
      </c>
      <c r="Q7" s="39">
        <v>2021</v>
      </c>
      <c r="R7" s="39">
        <v>2022</v>
      </c>
      <c r="S7" s="38" t="s">
        <v>125</v>
      </c>
      <c r="T7" s="38"/>
    </row>
    <row r="8" spans="2:20" x14ac:dyDescent="0.3"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20" t="s">
        <v>2</v>
      </c>
      <c r="T8" s="20" t="s">
        <v>14</v>
      </c>
    </row>
    <row r="9" spans="2:20" x14ac:dyDescent="0.3">
      <c r="B9" s="21" t="s">
        <v>17</v>
      </c>
      <c r="C9" s="22">
        <v>739.33299999999997</v>
      </c>
      <c r="D9" s="22">
        <v>652.90499999999997</v>
      </c>
      <c r="E9" s="22">
        <v>846.17200000000003</v>
      </c>
      <c r="F9" s="22">
        <v>987.75599999999997</v>
      </c>
      <c r="G9" s="22">
        <v>1150.578</v>
      </c>
      <c r="H9" s="22">
        <v>1258.4849999999999</v>
      </c>
      <c r="I9" s="22">
        <v>1109.337</v>
      </c>
      <c r="J9" s="22">
        <v>958.98900000000003</v>
      </c>
      <c r="K9" s="22">
        <v>941.36800000000005</v>
      </c>
      <c r="L9" s="22">
        <v>1071.404</v>
      </c>
      <c r="M9" s="22">
        <v>1327.7339999999999</v>
      </c>
      <c r="N9" s="22">
        <v>1435.4179999999999</v>
      </c>
      <c r="O9" s="22">
        <v>1252.123</v>
      </c>
      <c r="P9" s="22">
        <v>1313.979</v>
      </c>
      <c r="Q9" s="22">
        <v>1432.91</v>
      </c>
      <c r="R9" s="22">
        <v>1621.67247</v>
      </c>
      <c r="S9" s="23">
        <f>R9/Q9-100%</f>
        <v>0.13173365389312641</v>
      </c>
      <c r="T9" s="24">
        <f>R9-Q9</f>
        <v>188.76246999999989</v>
      </c>
    </row>
    <row r="10" spans="2:20" x14ac:dyDescent="0.3">
      <c r="B10" s="21" t="s">
        <v>18</v>
      </c>
      <c r="C10" s="22">
        <v>160.655</v>
      </c>
      <c r="D10" s="22">
        <v>99.941999999999993</v>
      </c>
      <c r="E10" s="22">
        <v>148.93700000000001</v>
      </c>
      <c r="F10" s="22">
        <v>234.91800000000001</v>
      </c>
      <c r="G10" s="22">
        <v>300.81</v>
      </c>
      <c r="H10" s="22">
        <v>299.61399999999998</v>
      </c>
      <c r="I10" s="22">
        <v>265.45600000000002</v>
      </c>
      <c r="J10" s="22">
        <v>240.346</v>
      </c>
      <c r="K10" s="22">
        <v>199.34899999999999</v>
      </c>
      <c r="L10" s="22">
        <v>245.08</v>
      </c>
      <c r="M10" s="22">
        <v>269.07</v>
      </c>
      <c r="N10" s="22">
        <v>248.696</v>
      </c>
      <c r="O10" s="22">
        <v>202.39099999999999</v>
      </c>
      <c r="P10" s="22">
        <v>189.67400000000001</v>
      </c>
      <c r="Q10" s="22">
        <v>179.58699999999999</v>
      </c>
      <c r="R10" s="22">
        <v>205.44991999999999</v>
      </c>
      <c r="S10" s="23">
        <f t="shared" ref="S10:S73" si="0">R10/Q10-100%</f>
        <v>0.14401331944962603</v>
      </c>
      <c r="T10" s="24">
        <f t="shared" ref="T10:T73" si="1">R10-Q10</f>
        <v>25.862920000000003</v>
      </c>
    </row>
    <row r="11" spans="2:20" x14ac:dyDescent="0.3">
      <c r="B11" s="25" t="s">
        <v>19</v>
      </c>
      <c r="C11" s="26">
        <v>49.045999999999999</v>
      </c>
      <c r="D11" s="26">
        <v>27.568000000000001</v>
      </c>
      <c r="E11" s="26">
        <v>34.116999999999997</v>
      </c>
      <c r="F11" s="26">
        <v>56.250999999999998</v>
      </c>
      <c r="G11" s="26">
        <v>57.072000000000003</v>
      </c>
      <c r="H11" s="26">
        <v>51</v>
      </c>
      <c r="I11" s="26">
        <v>32.427999999999997</v>
      </c>
      <c r="J11" s="26">
        <v>25.876000000000001</v>
      </c>
      <c r="K11" s="26">
        <v>9.8629999999999995</v>
      </c>
      <c r="L11" s="26">
        <v>6.641</v>
      </c>
      <c r="M11" s="26">
        <v>7.48</v>
      </c>
      <c r="N11" s="26">
        <v>18.731000000000002</v>
      </c>
      <c r="O11" s="26">
        <v>6.6959999999999997</v>
      </c>
      <c r="P11" s="26">
        <v>6.1959999999999997</v>
      </c>
      <c r="Q11" s="26">
        <v>4.4790000000000001</v>
      </c>
      <c r="R11" s="26">
        <v>4.4701500000000003</v>
      </c>
      <c r="S11" s="23">
        <f t="shared" si="0"/>
        <v>-1.9758874748827537E-3</v>
      </c>
      <c r="T11" s="24">
        <f t="shared" si="1"/>
        <v>-8.8499999999998025E-3</v>
      </c>
    </row>
    <row r="12" spans="2:20" x14ac:dyDescent="0.3">
      <c r="B12" s="25" t="s">
        <v>21</v>
      </c>
      <c r="C12" s="26">
        <v>3.7869999999999999</v>
      </c>
      <c r="D12" s="26">
        <v>2.9830000000000001</v>
      </c>
      <c r="E12" s="26">
        <v>4.5720000000000001</v>
      </c>
      <c r="F12" s="26">
        <v>4.9720000000000004</v>
      </c>
      <c r="G12" s="26">
        <v>4.0910000000000002</v>
      </c>
      <c r="H12" s="26">
        <v>4.899</v>
      </c>
      <c r="I12" s="26">
        <v>3.875</v>
      </c>
      <c r="J12" s="26">
        <v>4.1529999999999996</v>
      </c>
      <c r="K12" s="26">
        <v>4.7489999999999997</v>
      </c>
      <c r="L12" s="26">
        <v>7.6660000000000004</v>
      </c>
      <c r="M12" s="26">
        <v>8.5519999999999996</v>
      </c>
      <c r="N12" s="26">
        <v>9.1999999999999993</v>
      </c>
      <c r="O12" s="26">
        <v>7.9630000000000001</v>
      </c>
      <c r="P12" s="26">
        <v>6.8570000000000002</v>
      </c>
      <c r="Q12" s="26">
        <v>3.1459999999999999</v>
      </c>
      <c r="R12" s="26">
        <v>1.3275999999999999</v>
      </c>
      <c r="S12" s="23">
        <f t="shared" si="0"/>
        <v>-0.57800381436745074</v>
      </c>
      <c r="T12" s="24">
        <f t="shared" si="1"/>
        <v>-1.8184</v>
      </c>
    </row>
    <row r="13" spans="2:20" x14ac:dyDescent="0.3">
      <c r="B13" s="25" t="s">
        <v>22</v>
      </c>
      <c r="C13" s="26">
        <v>1.4410000000000001</v>
      </c>
      <c r="D13" s="26">
        <v>2.0550000000000002</v>
      </c>
      <c r="E13" s="26">
        <v>1.024</v>
      </c>
      <c r="F13" s="26">
        <v>1.1679999999999999</v>
      </c>
      <c r="G13" s="26">
        <v>1.3160000000000001</v>
      </c>
      <c r="H13" s="26">
        <v>0.93799999999999994</v>
      </c>
      <c r="I13" s="26">
        <v>1.1739999999999999</v>
      </c>
      <c r="J13" s="26">
        <v>2.4940000000000002</v>
      </c>
      <c r="K13" s="26">
        <v>3.8210000000000002</v>
      </c>
      <c r="L13" s="26">
        <v>6.9909999999999997</v>
      </c>
      <c r="M13" s="26">
        <v>5.9939999999999998</v>
      </c>
      <c r="N13" s="26">
        <v>3.0609999999999999</v>
      </c>
      <c r="O13" s="26">
        <v>1.891</v>
      </c>
      <c r="P13" s="26">
        <v>1.9710000000000001</v>
      </c>
      <c r="Q13" s="26">
        <v>2.2749999999999999</v>
      </c>
      <c r="R13" s="26">
        <v>2.5301</v>
      </c>
      <c r="S13" s="23">
        <f t="shared" si="0"/>
        <v>0.11213186813186815</v>
      </c>
      <c r="T13" s="24">
        <f t="shared" si="1"/>
        <v>0.2551000000000001</v>
      </c>
    </row>
    <row r="14" spans="2:20" x14ac:dyDescent="0.3">
      <c r="B14" s="25" t="s">
        <v>23</v>
      </c>
      <c r="C14" s="26">
        <v>38.048999999999999</v>
      </c>
      <c r="D14" s="26">
        <v>21.716000000000001</v>
      </c>
      <c r="E14" s="26">
        <v>36.090000000000003</v>
      </c>
      <c r="F14" s="26">
        <v>53.017000000000003</v>
      </c>
      <c r="G14" s="26">
        <v>81.456000000000003</v>
      </c>
      <c r="H14" s="26">
        <v>70.19</v>
      </c>
      <c r="I14" s="26">
        <v>50.453000000000003</v>
      </c>
      <c r="J14" s="26">
        <v>44.344999999999999</v>
      </c>
      <c r="K14" s="26">
        <v>22.248999999999999</v>
      </c>
      <c r="L14" s="26">
        <v>22.966000000000001</v>
      </c>
      <c r="M14" s="26">
        <v>20.613</v>
      </c>
      <c r="N14" s="26">
        <v>22.984000000000002</v>
      </c>
      <c r="O14" s="26">
        <v>20.754000000000001</v>
      </c>
      <c r="P14" s="26">
        <v>19.95</v>
      </c>
      <c r="Q14" s="26">
        <v>20.745999999999999</v>
      </c>
      <c r="R14" s="26">
        <v>20.7807</v>
      </c>
      <c r="S14" s="23">
        <f t="shared" si="0"/>
        <v>1.6726115877760961E-3</v>
      </c>
      <c r="T14" s="24">
        <f t="shared" si="1"/>
        <v>3.4700000000000841E-2</v>
      </c>
    </row>
    <row r="15" spans="2:20" x14ac:dyDescent="0.3">
      <c r="B15" s="25" t="s">
        <v>24</v>
      </c>
      <c r="C15" s="26">
        <v>1.768</v>
      </c>
      <c r="D15" s="26">
        <v>1.573</v>
      </c>
      <c r="E15" s="26">
        <v>1.589</v>
      </c>
      <c r="F15" s="26">
        <v>1.329</v>
      </c>
      <c r="G15" s="26">
        <v>1.2529999999999999</v>
      </c>
      <c r="H15" s="26">
        <v>1.5129999999999999</v>
      </c>
      <c r="I15" s="26">
        <v>2.3849999999999998</v>
      </c>
      <c r="J15" s="26">
        <v>1.4179999999999999</v>
      </c>
      <c r="K15" s="26">
        <v>1.5289999999999999</v>
      </c>
      <c r="L15" s="26">
        <v>1.6339999999999999</v>
      </c>
      <c r="M15" s="26">
        <v>2.5230000000000001</v>
      </c>
      <c r="N15" s="26">
        <v>2.887</v>
      </c>
      <c r="O15" s="26">
        <v>2.6749999999999998</v>
      </c>
      <c r="P15" s="26">
        <v>1.2849999999999999</v>
      </c>
      <c r="Q15" s="26">
        <v>1.02</v>
      </c>
      <c r="R15" s="26">
        <v>1.2989999999999999</v>
      </c>
      <c r="S15" s="23">
        <f t="shared" si="0"/>
        <v>0.2735294117647058</v>
      </c>
      <c r="T15" s="24">
        <f t="shared" si="1"/>
        <v>0.27899999999999991</v>
      </c>
    </row>
    <row r="16" spans="2:20" x14ac:dyDescent="0.3">
      <c r="B16" s="25" t="s">
        <v>25</v>
      </c>
      <c r="C16" s="26">
        <v>0.59199999999999997</v>
      </c>
      <c r="D16" s="26">
        <v>0.51</v>
      </c>
      <c r="E16" s="26">
        <v>1.401</v>
      </c>
      <c r="F16" s="26">
        <v>0.68899999999999995</v>
      </c>
      <c r="G16" s="26">
        <v>1.4610000000000001</v>
      </c>
      <c r="H16" s="26">
        <v>0.94299999999999995</v>
      </c>
      <c r="I16" s="26">
        <v>0.69</v>
      </c>
      <c r="J16" s="26">
        <v>0.92</v>
      </c>
      <c r="K16" s="26">
        <v>1.3959999999999999</v>
      </c>
      <c r="L16" s="26">
        <v>1.716</v>
      </c>
      <c r="M16" s="26">
        <v>1.931</v>
      </c>
      <c r="N16" s="26">
        <v>1.4350000000000001</v>
      </c>
      <c r="O16" s="26">
        <v>1.3480000000000001</v>
      </c>
      <c r="P16" s="26">
        <v>1.0549999999999999</v>
      </c>
      <c r="Q16" s="26">
        <v>0.495</v>
      </c>
      <c r="R16" s="26">
        <v>0.83930000000000005</v>
      </c>
      <c r="S16" s="23">
        <f t="shared" si="0"/>
        <v>0.6955555555555557</v>
      </c>
      <c r="T16" s="24">
        <f t="shared" si="1"/>
        <v>0.34430000000000005</v>
      </c>
    </row>
    <row r="17" spans="2:20" x14ac:dyDescent="0.3">
      <c r="B17" s="25" t="s">
        <v>26</v>
      </c>
      <c r="C17" s="26">
        <v>0.05</v>
      </c>
      <c r="D17" s="26">
        <v>0.112</v>
      </c>
      <c r="E17" s="26" t="s">
        <v>0</v>
      </c>
      <c r="F17" s="26" t="s">
        <v>0</v>
      </c>
      <c r="G17" s="26">
        <v>0.126</v>
      </c>
      <c r="H17" s="26">
        <v>7.8E-2</v>
      </c>
      <c r="I17" s="26">
        <v>0.52200000000000002</v>
      </c>
      <c r="J17" s="26">
        <v>0.95299999999999996</v>
      </c>
      <c r="K17" s="26">
        <v>0.79100000000000004</v>
      </c>
      <c r="L17" s="26">
        <v>1.054</v>
      </c>
      <c r="M17" s="26">
        <v>0.246</v>
      </c>
      <c r="N17" s="26">
        <v>0.66100000000000003</v>
      </c>
      <c r="O17" s="26">
        <v>0.34499999999999997</v>
      </c>
      <c r="P17" s="26">
        <v>2.4E-2</v>
      </c>
      <c r="Q17" s="26" t="s">
        <v>0</v>
      </c>
      <c r="R17" s="26" t="s">
        <v>0</v>
      </c>
      <c r="S17" s="23" t="s">
        <v>0</v>
      </c>
      <c r="T17" s="24" t="s">
        <v>0</v>
      </c>
    </row>
    <row r="18" spans="2:20" x14ac:dyDescent="0.3">
      <c r="B18" s="25" t="s">
        <v>27</v>
      </c>
      <c r="C18" s="26">
        <v>8.1989999999999998</v>
      </c>
      <c r="D18" s="26">
        <v>7.2169999999999996</v>
      </c>
      <c r="E18" s="26">
        <v>16.962</v>
      </c>
      <c r="F18" s="26">
        <v>28.341000000000001</v>
      </c>
      <c r="G18" s="26">
        <v>28.521999999999998</v>
      </c>
      <c r="H18" s="26">
        <v>28.843</v>
      </c>
      <c r="I18" s="26">
        <v>22.556999999999999</v>
      </c>
      <c r="J18" s="26">
        <v>13.603999999999999</v>
      </c>
      <c r="K18" s="26">
        <v>15.558</v>
      </c>
      <c r="L18" s="26">
        <v>14.907</v>
      </c>
      <c r="M18" s="26">
        <v>12.486000000000001</v>
      </c>
      <c r="N18" s="26">
        <v>10.323</v>
      </c>
      <c r="O18" s="26">
        <v>8.0389999999999997</v>
      </c>
      <c r="P18" s="26">
        <v>7.6280000000000001</v>
      </c>
      <c r="Q18" s="26">
        <v>8.7219999999999995</v>
      </c>
      <c r="R18" s="26">
        <v>10.0145</v>
      </c>
      <c r="S18" s="23">
        <f t="shared" si="0"/>
        <v>0.14818848887869751</v>
      </c>
      <c r="T18" s="24">
        <f t="shared" si="1"/>
        <v>1.2925000000000004</v>
      </c>
    </row>
    <row r="19" spans="2:20" x14ac:dyDescent="0.3">
      <c r="B19" s="25" t="s">
        <v>28</v>
      </c>
      <c r="C19" s="26">
        <v>20.893999999999998</v>
      </c>
      <c r="D19" s="26">
        <v>12.347</v>
      </c>
      <c r="E19" s="26">
        <v>18.317</v>
      </c>
      <c r="F19" s="26">
        <v>22.864000000000001</v>
      </c>
      <c r="G19" s="26">
        <v>25.859000000000002</v>
      </c>
      <c r="H19" s="26">
        <v>24.923999999999999</v>
      </c>
      <c r="I19" s="26">
        <v>18.696000000000002</v>
      </c>
      <c r="J19" s="26">
        <v>14.041</v>
      </c>
      <c r="K19" s="26">
        <v>11.214</v>
      </c>
      <c r="L19" s="26">
        <v>12.725</v>
      </c>
      <c r="M19" s="26">
        <v>14.33</v>
      </c>
      <c r="N19" s="26">
        <v>12.98</v>
      </c>
      <c r="O19" s="26">
        <v>6.3040000000000003</v>
      </c>
      <c r="P19" s="26">
        <v>8.2710000000000008</v>
      </c>
      <c r="Q19" s="26">
        <v>9.4420000000000002</v>
      </c>
      <c r="R19" s="26">
        <v>17.811699999999998</v>
      </c>
      <c r="S19" s="23">
        <f t="shared" si="0"/>
        <v>0.88643295911883047</v>
      </c>
      <c r="T19" s="24">
        <f t="shared" si="1"/>
        <v>8.3696999999999981</v>
      </c>
    </row>
    <row r="20" spans="2:20" x14ac:dyDescent="0.3">
      <c r="B20" s="25" t="s">
        <v>29</v>
      </c>
      <c r="C20" s="26">
        <v>0.122</v>
      </c>
      <c r="D20" s="26">
        <v>7.5999999999999998E-2</v>
      </c>
      <c r="E20" s="26">
        <v>0.11600000000000001</v>
      </c>
      <c r="F20" s="26">
        <v>0.66100000000000003</v>
      </c>
      <c r="G20" s="26">
        <v>0.435</v>
      </c>
      <c r="H20" s="26">
        <v>0.77299999999999991</v>
      </c>
      <c r="I20" s="26">
        <v>0.56699999999999995</v>
      </c>
      <c r="J20" s="26">
        <v>0.48199999999999998</v>
      </c>
      <c r="K20" s="26">
        <v>0.61599999999999999</v>
      </c>
      <c r="L20" s="26">
        <v>2.4619999999999997</v>
      </c>
      <c r="M20" s="26">
        <v>9.2839999999999989</v>
      </c>
      <c r="N20" s="26">
        <v>5.633</v>
      </c>
      <c r="O20" s="26">
        <v>6.6310000000000002</v>
      </c>
      <c r="P20" s="26">
        <v>5.9809999999999999</v>
      </c>
      <c r="Q20" s="26">
        <v>2.903</v>
      </c>
      <c r="R20" s="26">
        <v>5.0720999999999998</v>
      </c>
      <c r="S20" s="23">
        <f t="shared" si="0"/>
        <v>0.74719255942128826</v>
      </c>
      <c r="T20" s="24">
        <f t="shared" si="1"/>
        <v>2.1690999999999998</v>
      </c>
    </row>
    <row r="21" spans="2:20" x14ac:dyDescent="0.3">
      <c r="B21" s="25" t="s">
        <v>30</v>
      </c>
      <c r="C21" s="26">
        <v>13.794</v>
      </c>
      <c r="D21" s="26">
        <v>9.6240000000000006</v>
      </c>
      <c r="E21" s="26">
        <v>12.247999999999999</v>
      </c>
      <c r="F21" s="26">
        <v>20.274999999999999</v>
      </c>
      <c r="G21" s="26">
        <v>26.102</v>
      </c>
      <c r="H21" s="26">
        <v>29.285</v>
      </c>
      <c r="I21" s="26">
        <v>33.231000000000002</v>
      </c>
      <c r="J21" s="26">
        <v>28.57</v>
      </c>
      <c r="K21" s="26">
        <v>30.454000000000001</v>
      </c>
      <c r="L21" s="26">
        <v>32.539000000000001</v>
      </c>
      <c r="M21" s="26">
        <v>32.4</v>
      </c>
      <c r="N21" s="26">
        <v>27.385000000000002</v>
      </c>
      <c r="O21" s="26">
        <v>28.704999999999998</v>
      </c>
      <c r="P21" s="26">
        <v>21.283999999999999</v>
      </c>
      <c r="Q21" s="26">
        <v>15.87</v>
      </c>
      <c r="R21" s="26">
        <v>16.541060000000002</v>
      </c>
      <c r="S21" s="23">
        <f t="shared" si="0"/>
        <v>4.2284814114681879E-2</v>
      </c>
      <c r="T21" s="24">
        <f t="shared" si="1"/>
        <v>0.67106000000000243</v>
      </c>
    </row>
    <row r="22" spans="2:20" x14ac:dyDescent="0.3">
      <c r="B22" s="25" t="s">
        <v>31</v>
      </c>
      <c r="C22" s="26">
        <v>4.1449999999999996</v>
      </c>
      <c r="D22" s="26">
        <v>2.512</v>
      </c>
      <c r="E22" s="26">
        <v>2.8210000000000002</v>
      </c>
      <c r="F22" s="26">
        <v>5.4829999999999997</v>
      </c>
      <c r="G22" s="26">
        <v>12.54</v>
      </c>
      <c r="H22" s="26">
        <v>14.391999999999999</v>
      </c>
      <c r="I22" s="26">
        <v>22.655999999999999</v>
      </c>
      <c r="J22" s="26">
        <v>27.33</v>
      </c>
      <c r="K22" s="26">
        <v>28.962</v>
      </c>
      <c r="L22" s="26">
        <v>47.497999999999998</v>
      </c>
      <c r="M22" s="26">
        <v>56.701999999999998</v>
      </c>
      <c r="N22" s="26">
        <v>43.603000000000002</v>
      </c>
      <c r="O22" s="26">
        <v>39.787999999999997</v>
      </c>
      <c r="P22" s="26">
        <v>36.65</v>
      </c>
      <c r="Q22" s="26">
        <v>39.286999999999999</v>
      </c>
      <c r="R22" s="26">
        <v>42.751579999999997</v>
      </c>
      <c r="S22" s="23">
        <f t="shared" si="0"/>
        <v>8.8186422989793067E-2</v>
      </c>
      <c r="T22" s="24">
        <f t="shared" si="1"/>
        <v>3.464579999999998</v>
      </c>
    </row>
    <row r="23" spans="2:20" x14ac:dyDescent="0.3">
      <c r="B23" s="25" t="s">
        <v>32</v>
      </c>
      <c r="C23" s="26">
        <v>0.70899999999999996</v>
      </c>
      <c r="D23" s="26">
        <v>0.91800000000000004</v>
      </c>
      <c r="E23" s="26">
        <v>1.3260000000000001</v>
      </c>
      <c r="F23" s="26">
        <v>1.9119999999999999</v>
      </c>
      <c r="G23" s="26">
        <v>2.0739999999999998</v>
      </c>
      <c r="H23" s="26">
        <v>3.5640000000000001</v>
      </c>
      <c r="I23" s="26">
        <v>2.911</v>
      </c>
      <c r="J23" s="26">
        <v>5.21</v>
      </c>
      <c r="K23" s="26">
        <v>3.9159999999999999</v>
      </c>
      <c r="L23" s="26">
        <v>4.5270000000000001</v>
      </c>
      <c r="M23" s="26">
        <v>6.8849999999999998</v>
      </c>
      <c r="N23" s="26">
        <v>5.6719999999999997</v>
      </c>
      <c r="O23" s="26">
        <v>5.3719999999999999</v>
      </c>
      <c r="P23" s="26">
        <v>8.36</v>
      </c>
      <c r="Q23" s="26">
        <v>7.4850000000000003</v>
      </c>
      <c r="R23" s="26">
        <v>9.4044000000000008</v>
      </c>
      <c r="S23" s="23">
        <f t="shared" si="0"/>
        <v>0.25643286573146296</v>
      </c>
      <c r="T23" s="24">
        <f t="shared" si="1"/>
        <v>1.9194000000000004</v>
      </c>
    </row>
    <row r="24" spans="2:20" x14ac:dyDescent="0.3">
      <c r="B24" s="25" t="s">
        <v>33</v>
      </c>
      <c r="C24" s="26">
        <v>15.423</v>
      </c>
      <c r="D24" s="26">
        <v>9.0489999999999995</v>
      </c>
      <c r="E24" s="26">
        <v>16.140999999999998</v>
      </c>
      <c r="F24" s="26">
        <v>32.137999999999998</v>
      </c>
      <c r="G24" s="26">
        <v>48.334000000000003</v>
      </c>
      <c r="H24" s="26">
        <v>57.534999999999997</v>
      </c>
      <c r="I24" s="26">
        <v>57.81</v>
      </c>
      <c r="J24" s="26">
        <v>56.436999999999998</v>
      </c>
      <c r="K24" s="26">
        <v>48.158000000000001</v>
      </c>
      <c r="L24" s="26">
        <v>56.485999999999997</v>
      </c>
      <c r="M24" s="26">
        <v>56.228999999999999</v>
      </c>
      <c r="N24" s="26">
        <v>58.997999999999998</v>
      </c>
      <c r="O24" s="26">
        <v>44.515999999999998</v>
      </c>
      <c r="P24" s="26">
        <v>40.177999999999997</v>
      </c>
      <c r="Q24" s="26">
        <v>40.639000000000003</v>
      </c>
      <c r="R24" s="26">
        <v>46.230499999999999</v>
      </c>
      <c r="S24" s="23">
        <f t="shared" si="0"/>
        <v>0.13758950761583688</v>
      </c>
      <c r="T24" s="24">
        <f t="shared" si="1"/>
        <v>5.5914999999999964</v>
      </c>
    </row>
    <row r="25" spans="2:20" x14ac:dyDescent="0.3">
      <c r="B25" s="25" t="s">
        <v>34</v>
      </c>
      <c r="C25" s="26">
        <v>4.4999999999999998E-2</v>
      </c>
      <c r="D25" s="26">
        <v>6.7000000000000004E-2</v>
      </c>
      <c r="E25" s="26">
        <v>3.4000000000000002E-2</v>
      </c>
      <c r="F25" s="26">
        <v>8.1000000000000003E-2</v>
      </c>
      <c r="G25" s="26">
        <v>1E-3</v>
      </c>
      <c r="H25" s="26" t="s">
        <v>0</v>
      </c>
      <c r="I25" s="26">
        <v>4.2999999999999997E-2</v>
      </c>
      <c r="J25" s="26">
        <v>0.04</v>
      </c>
      <c r="K25" s="26">
        <v>0.06</v>
      </c>
      <c r="L25" s="26">
        <v>0.57299999999999995</v>
      </c>
      <c r="M25" s="26">
        <v>4.8000000000000001E-2</v>
      </c>
      <c r="N25" s="26">
        <v>0.17399999999997817</v>
      </c>
      <c r="O25" s="26">
        <v>0.26200000000000001</v>
      </c>
      <c r="P25" s="26" t="s">
        <v>0</v>
      </c>
      <c r="Q25" s="26">
        <v>0.42</v>
      </c>
      <c r="R25" s="26">
        <v>0.42</v>
      </c>
      <c r="S25" s="23">
        <f t="shared" si="0"/>
        <v>0</v>
      </c>
      <c r="T25" s="24">
        <f t="shared" si="1"/>
        <v>0</v>
      </c>
    </row>
    <row r="26" spans="2:20" x14ac:dyDescent="0.3">
      <c r="B26" s="25" t="s">
        <v>20</v>
      </c>
      <c r="C26" s="26">
        <v>2.4830000000000001</v>
      </c>
      <c r="D26" s="26">
        <v>1.4670000000000001</v>
      </c>
      <c r="E26" s="26">
        <v>2.0649999999999999</v>
      </c>
      <c r="F26" s="26">
        <v>5.4480000000000004</v>
      </c>
      <c r="G26" s="26">
        <v>9.9169999999999998</v>
      </c>
      <c r="H26" s="26">
        <v>10.237</v>
      </c>
      <c r="I26" s="26">
        <v>14.712</v>
      </c>
      <c r="J26" s="26">
        <v>14.172000000000001</v>
      </c>
      <c r="K26" s="26">
        <v>15.802</v>
      </c>
      <c r="L26" s="26">
        <v>24.359000000000002</v>
      </c>
      <c r="M26" s="26">
        <v>32.645000000000003</v>
      </c>
      <c r="N26" s="26">
        <v>24.533000000000001</v>
      </c>
      <c r="O26" s="26">
        <v>20.585000000000001</v>
      </c>
      <c r="P26" s="26">
        <v>23.558</v>
      </c>
      <c r="Q26" s="26">
        <v>22.390999999999998</v>
      </c>
      <c r="R26" s="26">
        <v>24.758279999999999</v>
      </c>
      <c r="S26" s="23">
        <f t="shared" si="0"/>
        <v>0.10572462149970985</v>
      </c>
      <c r="T26" s="24">
        <f t="shared" si="1"/>
        <v>2.3672800000000009</v>
      </c>
    </row>
    <row r="27" spans="2:20" x14ac:dyDescent="0.3">
      <c r="B27" s="25" t="s">
        <v>35</v>
      </c>
      <c r="C27" s="26">
        <v>0.109</v>
      </c>
      <c r="D27" s="26">
        <v>0.14799999999999999</v>
      </c>
      <c r="E27" s="26">
        <v>0.114</v>
      </c>
      <c r="F27" s="26">
        <v>0.28899999999999998</v>
      </c>
      <c r="G27" s="26">
        <v>0.251</v>
      </c>
      <c r="H27" s="26">
        <v>0.5</v>
      </c>
      <c r="I27" s="26">
        <v>0.746</v>
      </c>
      <c r="J27" s="26">
        <v>0.30099999999999999</v>
      </c>
      <c r="K27" s="26">
        <v>0.21199999999999999</v>
      </c>
      <c r="L27" s="26">
        <v>0.33800000000000002</v>
      </c>
      <c r="M27" s="26">
        <v>0.72299999999999998</v>
      </c>
      <c r="N27" s="26">
        <v>0.436</v>
      </c>
      <c r="O27" s="26">
        <v>0.51700000000000002</v>
      </c>
      <c r="P27" s="26">
        <v>0.42599999999999999</v>
      </c>
      <c r="Q27" s="26">
        <v>0.23200000000000001</v>
      </c>
      <c r="R27" s="26">
        <v>1.091</v>
      </c>
      <c r="S27" s="23">
        <f t="shared" si="0"/>
        <v>3.7025862068965516</v>
      </c>
      <c r="T27" s="24">
        <f t="shared" si="1"/>
        <v>0.85899999999999999</v>
      </c>
    </row>
    <row r="28" spans="2:20" x14ac:dyDescent="0.3">
      <c r="B28" s="21" t="s">
        <v>36</v>
      </c>
      <c r="C28" s="22">
        <v>4.0119999999999996</v>
      </c>
      <c r="D28" s="22">
        <v>3.1520000000000001</v>
      </c>
      <c r="E28" s="22">
        <v>2.476</v>
      </c>
      <c r="F28" s="22">
        <v>2.2770000000000001</v>
      </c>
      <c r="G28" s="22">
        <v>2.3090000000000002</v>
      </c>
      <c r="H28" s="22">
        <v>1.919</v>
      </c>
      <c r="I28" s="22">
        <v>2.54</v>
      </c>
      <c r="J28" s="22">
        <v>3.7469999999999999</v>
      </c>
      <c r="K28" s="22">
        <v>5.5019999999999998</v>
      </c>
      <c r="L28" s="22">
        <v>4.3090000000000002</v>
      </c>
      <c r="M28" s="22">
        <v>5.6689999999999996</v>
      </c>
      <c r="N28" s="22">
        <v>3.504</v>
      </c>
      <c r="O28" s="22">
        <v>3.63</v>
      </c>
      <c r="P28" s="22">
        <v>2.5499999999999998</v>
      </c>
      <c r="Q28" s="22">
        <v>3.5619999999999998</v>
      </c>
      <c r="R28" s="22">
        <v>2.7881</v>
      </c>
      <c r="S28" s="23">
        <f t="shared" si="0"/>
        <v>-0.21726558113419425</v>
      </c>
      <c r="T28" s="24">
        <f t="shared" si="1"/>
        <v>-0.77389999999999981</v>
      </c>
    </row>
    <row r="29" spans="2:20" x14ac:dyDescent="0.3">
      <c r="B29" s="25" t="s">
        <v>37</v>
      </c>
      <c r="C29" s="26" t="s">
        <v>0</v>
      </c>
      <c r="D29" s="26" t="s">
        <v>0</v>
      </c>
      <c r="E29" s="26" t="s">
        <v>0</v>
      </c>
      <c r="F29" s="26" t="s">
        <v>0</v>
      </c>
      <c r="G29" s="26" t="s">
        <v>0</v>
      </c>
      <c r="H29" s="26" t="s">
        <v>0</v>
      </c>
      <c r="I29" s="26" t="s">
        <v>0</v>
      </c>
      <c r="J29" s="26" t="s">
        <v>0</v>
      </c>
      <c r="K29" s="26" t="s">
        <v>0</v>
      </c>
      <c r="L29" s="26" t="s">
        <v>0</v>
      </c>
      <c r="M29" s="26" t="s">
        <v>0</v>
      </c>
      <c r="N29" s="26" t="s">
        <v>0</v>
      </c>
      <c r="O29" s="26" t="s">
        <v>0</v>
      </c>
      <c r="P29" s="26" t="s">
        <v>0</v>
      </c>
      <c r="Q29" s="26" t="s">
        <v>0</v>
      </c>
      <c r="R29" s="26" t="s">
        <v>0</v>
      </c>
      <c r="S29" s="23" t="s">
        <v>0</v>
      </c>
      <c r="T29" s="24" t="s">
        <v>0</v>
      </c>
    </row>
    <row r="30" spans="2:20" x14ac:dyDescent="0.3">
      <c r="B30" s="25" t="s">
        <v>38</v>
      </c>
      <c r="C30" s="26" t="s">
        <v>0</v>
      </c>
      <c r="D30" s="26" t="s">
        <v>0</v>
      </c>
      <c r="E30" s="26" t="s">
        <v>0</v>
      </c>
      <c r="F30" s="26" t="s">
        <v>0</v>
      </c>
      <c r="G30" s="26" t="s">
        <v>0</v>
      </c>
      <c r="H30" s="26" t="s">
        <v>0</v>
      </c>
      <c r="I30" s="26" t="s">
        <v>0</v>
      </c>
      <c r="J30" s="26" t="s">
        <v>0</v>
      </c>
      <c r="K30" s="26" t="s">
        <v>0</v>
      </c>
      <c r="L30" s="26" t="s">
        <v>0</v>
      </c>
      <c r="M30" s="26" t="s">
        <v>0</v>
      </c>
      <c r="N30" s="26" t="s">
        <v>0</v>
      </c>
      <c r="O30" s="26" t="s">
        <v>0</v>
      </c>
      <c r="P30" s="26" t="s">
        <v>0</v>
      </c>
      <c r="Q30" s="26" t="s">
        <v>0</v>
      </c>
      <c r="R30" s="26" t="s">
        <v>0</v>
      </c>
      <c r="S30" s="23" t="s">
        <v>0</v>
      </c>
      <c r="T30" s="24" t="s">
        <v>0</v>
      </c>
    </row>
    <row r="31" spans="2:20" x14ac:dyDescent="0.3">
      <c r="B31" s="25" t="s">
        <v>39</v>
      </c>
      <c r="C31" s="26" t="s">
        <v>0</v>
      </c>
      <c r="D31" s="26" t="s">
        <v>0</v>
      </c>
      <c r="E31" s="26" t="s">
        <v>0</v>
      </c>
      <c r="F31" s="26" t="s">
        <v>0</v>
      </c>
      <c r="G31" s="26" t="s">
        <v>0</v>
      </c>
      <c r="H31" s="26" t="s">
        <v>0</v>
      </c>
      <c r="I31" s="26" t="s">
        <v>0</v>
      </c>
      <c r="J31" s="26" t="s">
        <v>0</v>
      </c>
      <c r="K31" s="26">
        <v>9.8000000000000004E-2</v>
      </c>
      <c r="L31" s="26">
        <v>8.2000000000000003E-2</v>
      </c>
      <c r="M31" s="26" t="s">
        <v>0</v>
      </c>
      <c r="N31" s="26" t="s">
        <v>0</v>
      </c>
      <c r="O31" s="26" t="s">
        <v>0</v>
      </c>
      <c r="P31" s="26" t="s">
        <v>0</v>
      </c>
      <c r="Q31" s="26" t="s">
        <v>0</v>
      </c>
      <c r="R31" s="26" t="s">
        <v>0</v>
      </c>
      <c r="S31" s="23" t="s">
        <v>0</v>
      </c>
      <c r="T31" s="24" t="s">
        <v>0</v>
      </c>
    </row>
    <row r="32" spans="2:20" x14ac:dyDescent="0.3">
      <c r="B32" s="25" t="s">
        <v>40</v>
      </c>
      <c r="C32" s="26">
        <v>1.341</v>
      </c>
      <c r="D32" s="26">
        <v>2.4020000000000001</v>
      </c>
      <c r="E32" s="26">
        <v>1.744</v>
      </c>
      <c r="F32" s="26">
        <v>1.825</v>
      </c>
      <c r="G32" s="26">
        <v>1.8859999999999999</v>
      </c>
      <c r="H32" s="26">
        <v>1.607</v>
      </c>
      <c r="I32" s="26">
        <v>2.1360000000000001</v>
      </c>
      <c r="J32" s="26">
        <v>2.5070000000000001</v>
      </c>
      <c r="K32" s="26">
        <v>3.028</v>
      </c>
      <c r="L32" s="26">
        <v>3.6970000000000001</v>
      </c>
      <c r="M32" s="26">
        <v>4.97</v>
      </c>
      <c r="N32" s="26">
        <v>3.1179999999999999</v>
      </c>
      <c r="O32" s="26">
        <v>3.01</v>
      </c>
      <c r="P32" s="26">
        <v>1.609</v>
      </c>
      <c r="Q32" s="26">
        <v>2.6179999999999999</v>
      </c>
      <c r="R32" s="26">
        <v>2.1589999999999998</v>
      </c>
      <c r="S32" s="23">
        <f t="shared" si="0"/>
        <v>-0.17532467532467533</v>
      </c>
      <c r="T32" s="24">
        <f t="shared" si="1"/>
        <v>-0.45900000000000007</v>
      </c>
    </row>
    <row r="33" spans="2:20" x14ac:dyDescent="0.3">
      <c r="B33" s="25" t="s">
        <v>41</v>
      </c>
      <c r="C33" s="26">
        <v>2.4769999999999999</v>
      </c>
      <c r="D33" s="26">
        <v>0.314</v>
      </c>
      <c r="E33" s="26">
        <v>0.42499999999999999</v>
      </c>
      <c r="F33" s="26">
        <v>0.27400000000000002</v>
      </c>
      <c r="G33" s="26">
        <v>0.223</v>
      </c>
      <c r="H33" s="26">
        <v>1.4E-2</v>
      </c>
      <c r="I33" s="26">
        <v>2E-3</v>
      </c>
      <c r="J33" s="26">
        <v>0.56399999999999995</v>
      </c>
      <c r="K33" s="26">
        <v>1.9079999999999999</v>
      </c>
      <c r="L33" s="26">
        <v>0.22600000000000001</v>
      </c>
      <c r="M33" s="26">
        <v>0.376</v>
      </c>
      <c r="N33" s="26">
        <v>4.4999999999999998E-2</v>
      </c>
      <c r="O33" s="26">
        <v>0.33500000000000002</v>
      </c>
      <c r="P33" s="26">
        <v>0.11799999999999999</v>
      </c>
      <c r="Q33" s="26">
        <v>0.01</v>
      </c>
      <c r="R33" s="26" t="s">
        <v>0</v>
      </c>
      <c r="S33" s="23" t="s">
        <v>0</v>
      </c>
      <c r="T33" s="24" t="s">
        <v>0</v>
      </c>
    </row>
    <row r="34" spans="2:20" x14ac:dyDescent="0.3">
      <c r="B34" s="25" t="s">
        <v>42</v>
      </c>
      <c r="C34" s="26" t="s">
        <v>0</v>
      </c>
      <c r="D34" s="26" t="s">
        <v>0</v>
      </c>
      <c r="E34" s="26" t="s">
        <v>0</v>
      </c>
      <c r="F34" s="26">
        <v>1.4999999999999999E-2</v>
      </c>
      <c r="G34" s="26" t="s">
        <v>0</v>
      </c>
      <c r="H34" s="26" t="s">
        <v>0</v>
      </c>
      <c r="I34" s="26">
        <v>0.1</v>
      </c>
      <c r="J34" s="26">
        <v>0.06</v>
      </c>
      <c r="K34" s="26" t="s">
        <v>0</v>
      </c>
      <c r="L34" s="26">
        <v>0.10199999999999999</v>
      </c>
      <c r="M34" s="26">
        <v>0.08</v>
      </c>
      <c r="N34" s="26">
        <v>4.8000000000000001E-2</v>
      </c>
      <c r="O34" s="26">
        <v>1.4999999999999999E-2</v>
      </c>
      <c r="P34" s="26" t="s">
        <v>0</v>
      </c>
      <c r="Q34" s="26">
        <v>0.21199999999999999</v>
      </c>
      <c r="R34" s="26">
        <v>1.1000000000000001E-3</v>
      </c>
      <c r="S34" s="23">
        <f t="shared" si="0"/>
        <v>-0.99481132075471701</v>
      </c>
      <c r="T34" s="24">
        <f t="shared" si="1"/>
        <v>-0.2109</v>
      </c>
    </row>
    <row r="35" spans="2:20" x14ac:dyDescent="0.3">
      <c r="B35" s="25" t="s">
        <v>43</v>
      </c>
      <c r="C35" s="26" t="s">
        <v>0</v>
      </c>
      <c r="D35" s="26" t="s">
        <v>0</v>
      </c>
      <c r="E35" s="26" t="s">
        <v>0</v>
      </c>
      <c r="F35" s="26" t="s">
        <v>0</v>
      </c>
      <c r="G35" s="26" t="s">
        <v>0</v>
      </c>
      <c r="H35" s="26" t="s">
        <v>0</v>
      </c>
      <c r="I35" s="26" t="s">
        <v>0</v>
      </c>
      <c r="J35" s="26" t="s">
        <v>0</v>
      </c>
      <c r="K35" s="26" t="s">
        <v>0</v>
      </c>
      <c r="L35" s="26" t="s">
        <v>0</v>
      </c>
      <c r="M35" s="26" t="s">
        <v>0</v>
      </c>
      <c r="N35" s="26" t="s">
        <v>0</v>
      </c>
      <c r="O35" s="26" t="s">
        <v>0</v>
      </c>
      <c r="P35" s="26" t="s">
        <v>0</v>
      </c>
      <c r="Q35" s="26" t="s">
        <v>0</v>
      </c>
      <c r="R35" s="26" t="s">
        <v>0</v>
      </c>
      <c r="S35" s="23" t="s">
        <v>0</v>
      </c>
      <c r="T35" s="24" t="s">
        <v>0</v>
      </c>
    </row>
    <row r="36" spans="2:20" x14ac:dyDescent="0.3">
      <c r="B36" s="25" t="s">
        <v>44</v>
      </c>
      <c r="C36" s="26">
        <v>0.19400000000000001</v>
      </c>
      <c r="D36" s="26">
        <v>0.436</v>
      </c>
      <c r="E36" s="26">
        <v>0.307</v>
      </c>
      <c r="F36" s="26">
        <v>0.16300000000000001</v>
      </c>
      <c r="G36" s="26">
        <v>0.19</v>
      </c>
      <c r="H36" s="26">
        <v>0.29799999999999999</v>
      </c>
      <c r="I36" s="26">
        <v>0.30199999999999999</v>
      </c>
      <c r="J36" s="26">
        <v>0.61599999999999999</v>
      </c>
      <c r="K36" s="26">
        <v>0.46800000000000003</v>
      </c>
      <c r="L36" s="26">
        <v>0.20200000000000001</v>
      </c>
      <c r="M36" s="26">
        <v>0.24399999999999999</v>
      </c>
      <c r="N36" s="26">
        <v>0.29299999999999998</v>
      </c>
      <c r="O36" s="26">
        <v>0.27</v>
      </c>
      <c r="P36" s="26">
        <v>0.82299999999999995</v>
      </c>
      <c r="Q36" s="26">
        <v>0.72199999999999998</v>
      </c>
      <c r="R36" s="26" t="s">
        <v>0</v>
      </c>
      <c r="S36" s="23" t="s">
        <v>0</v>
      </c>
      <c r="T36" s="24" t="s">
        <v>0</v>
      </c>
    </row>
    <row r="37" spans="2:20" x14ac:dyDescent="0.3">
      <c r="B37" s="21" t="s">
        <v>45</v>
      </c>
      <c r="C37" s="22">
        <v>89.945999999999998</v>
      </c>
      <c r="D37" s="22">
        <v>46.625</v>
      </c>
      <c r="E37" s="22">
        <v>69.731999999999999</v>
      </c>
      <c r="F37" s="22">
        <v>106.52500000000001</v>
      </c>
      <c r="G37" s="22">
        <v>122.953</v>
      </c>
      <c r="H37" s="22">
        <v>150.666</v>
      </c>
      <c r="I37" s="22">
        <v>125.854</v>
      </c>
      <c r="J37" s="22">
        <v>102.608</v>
      </c>
      <c r="K37" s="22">
        <v>104.64400000000001</v>
      </c>
      <c r="L37" s="22">
        <v>137.762</v>
      </c>
      <c r="M37" s="22">
        <v>200.18100000000001</v>
      </c>
      <c r="N37" s="22">
        <v>270.12700000000001</v>
      </c>
      <c r="O37" s="22">
        <v>205.976</v>
      </c>
      <c r="P37" s="22">
        <v>213.72200000000001</v>
      </c>
      <c r="Q37" s="22">
        <v>215.596</v>
      </c>
      <c r="R37" s="22">
        <v>271.49130000000002</v>
      </c>
      <c r="S37" s="23">
        <f t="shared" si="0"/>
        <v>0.2592594482272399</v>
      </c>
      <c r="T37" s="24">
        <f t="shared" si="1"/>
        <v>55.89530000000002</v>
      </c>
    </row>
    <row r="38" spans="2:20" x14ac:dyDescent="0.3">
      <c r="B38" s="25" t="s">
        <v>46</v>
      </c>
      <c r="C38" s="26">
        <v>0.34599999999999997</v>
      </c>
      <c r="D38" s="26">
        <v>0.189</v>
      </c>
      <c r="E38" s="26">
        <v>3.1E-2</v>
      </c>
      <c r="F38" s="26">
        <v>0.30399999999999999</v>
      </c>
      <c r="G38" s="26">
        <v>0.54800000000000004</v>
      </c>
      <c r="H38" s="26">
        <v>0.61399999999999999</v>
      </c>
      <c r="I38" s="26">
        <v>0.14099999999999999</v>
      </c>
      <c r="J38" s="26">
        <v>1.4999999999999999E-2</v>
      </c>
      <c r="K38" s="26">
        <v>0.26100000000000001</v>
      </c>
      <c r="L38" s="26">
        <v>0.17199999999999999</v>
      </c>
      <c r="M38" s="26">
        <v>0.48499999999999999</v>
      </c>
      <c r="N38" s="26">
        <v>1.706</v>
      </c>
      <c r="O38" s="26">
        <v>1.4999999999999999E-2</v>
      </c>
      <c r="P38" s="26">
        <v>4.4999999999999998E-2</v>
      </c>
      <c r="Q38" s="26">
        <v>0.14499999999999999</v>
      </c>
      <c r="R38" s="26">
        <v>0.2702</v>
      </c>
      <c r="S38" s="23">
        <f t="shared" si="0"/>
        <v>0.86344827586206896</v>
      </c>
      <c r="T38" s="24">
        <f t="shared" si="1"/>
        <v>0.12520000000000001</v>
      </c>
    </row>
    <row r="39" spans="2:20" x14ac:dyDescent="0.3">
      <c r="B39" s="25" t="s">
        <v>47</v>
      </c>
      <c r="C39" s="26">
        <v>2.0219999999999998</v>
      </c>
      <c r="D39" s="26">
        <v>0.245</v>
      </c>
      <c r="E39" s="26">
        <v>0.72899999999999998</v>
      </c>
      <c r="F39" s="26">
        <v>2.3410000000000002</v>
      </c>
      <c r="G39" s="26">
        <v>2.5030000000000001</v>
      </c>
      <c r="H39" s="26">
        <v>3.867</v>
      </c>
      <c r="I39" s="26">
        <v>2.3359999999999999</v>
      </c>
      <c r="J39" s="26">
        <v>1.125</v>
      </c>
      <c r="K39" s="26">
        <v>1.0960000000000001</v>
      </c>
      <c r="L39" s="26">
        <v>2.1680000000000001</v>
      </c>
      <c r="M39" s="26">
        <v>1.621</v>
      </c>
      <c r="N39" s="26">
        <v>2.3050000000000002</v>
      </c>
      <c r="O39" s="26">
        <v>3</v>
      </c>
      <c r="P39" s="26">
        <v>4.1070000000000002</v>
      </c>
      <c r="Q39" s="26">
        <v>4.9740000000000002</v>
      </c>
      <c r="R39" s="26">
        <v>7.8689400000000003</v>
      </c>
      <c r="S39" s="23">
        <f t="shared" si="0"/>
        <v>0.58201447527141137</v>
      </c>
      <c r="T39" s="24">
        <f t="shared" si="1"/>
        <v>2.8949400000000001</v>
      </c>
    </row>
    <row r="40" spans="2:20" x14ac:dyDescent="0.3">
      <c r="B40" s="25" t="s">
        <v>48</v>
      </c>
      <c r="C40" s="26" t="s">
        <v>0</v>
      </c>
      <c r="D40" s="26" t="s">
        <v>0</v>
      </c>
      <c r="E40" s="26" t="s">
        <v>0</v>
      </c>
      <c r="F40" s="26" t="s">
        <v>0</v>
      </c>
      <c r="G40" s="26" t="s">
        <v>0</v>
      </c>
      <c r="H40" s="26" t="s">
        <v>0</v>
      </c>
      <c r="I40" s="26" t="s">
        <v>0</v>
      </c>
      <c r="J40" s="26">
        <v>11.342000000000001</v>
      </c>
      <c r="K40" s="26">
        <v>14.366</v>
      </c>
      <c r="L40" s="26">
        <v>16.754000000000001</v>
      </c>
      <c r="M40" s="26">
        <v>33.225000000000001</v>
      </c>
      <c r="N40" s="26">
        <v>42.756</v>
      </c>
      <c r="O40" s="26">
        <v>30.102</v>
      </c>
      <c r="P40" s="26">
        <v>28.876999999999999</v>
      </c>
      <c r="Q40" s="26">
        <v>21.091999999999999</v>
      </c>
      <c r="R40" s="26">
        <v>17.545529999999999</v>
      </c>
      <c r="S40" s="23">
        <f t="shared" si="0"/>
        <v>-0.16814289778114921</v>
      </c>
      <c r="T40" s="24">
        <f t="shared" si="1"/>
        <v>-3.5464699999999993</v>
      </c>
    </row>
    <row r="41" spans="2:20" x14ac:dyDescent="0.3">
      <c r="B41" s="25" t="s">
        <v>49</v>
      </c>
      <c r="C41" s="26">
        <v>29.881</v>
      </c>
      <c r="D41" s="26">
        <v>23.68</v>
      </c>
      <c r="E41" s="26">
        <v>27.433</v>
      </c>
      <c r="F41" s="26">
        <v>29.972999999999999</v>
      </c>
      <c r="G41" s="26">
        <v>33.210999999999999</v>
      </c>
      <c r="H41" s="26">
        <v>36.225999999999999</v>
      </c>
      <c r="I41" s="26">
        <v>25.297999999999998</v>
      </c>
      <c r="J41" s="26">
        <v>21.550999999999998</v>
      </c>
      <c r="K41" s="26">
        <v>27.338000000000001</v>
      </c>
      <c r="L41" s="26">
        <v>34.375999999999998</v>
      </c>
      <c r="M41" s="26">
        <v>55.540999999999997</v>
      </c>
      <c r="N41" s="26">
        <v>83.119</v>
      </c>
      <c r="O41" s="26">
        <v>69.299000000000007</v>
      </c>
      <c r="P41" s="26">
        <v>75.992000000000004</v>
      </c>
      <c r="Q41" s="26">
        <v>93.498000000000005</v>
      </c>
      <c r="R41" s="26">
        <v>109.50364</v>
      </c>
      <c r="S41" s="23">
        <f t="shared" si="0"/>
        <v>0.17118697726154575</v>
      </c>
      <c r="T41" s="24">
        <f t="shared" si="1"/>
        <v>16.00564</v>
      </c>
    </row>
    <row r="42" spans="2:20" x14ac:dyDescent="0.3">
      <c r="B42" s="25" t="s">
        <v>50</v>
      </c>
      <c r="C42" s="26" t="s">
        <v>0</v>
      </c>
      <c r="D42" s="26" t="s">
        <v>0</v>
      </c>
      <c r="E42" s="26">
        <v>0.252</v>
      </c>
      <c r="F42" s="26" t="s">
        <v>0</v>
      </c>
      <c r="G42" s="26" t="s">
        <v>0</v>
      </c>
      <c r="H42" s="26" t="s">
        <v>0</v>
      </c>
      <c r="I42" s="26" t="s">
        <v>0</v>
      </c>
      <c r="J42" s="26" t="s">
        <v>0</v>
      </c>
      <c r="K42" s="26" t="s">
        <v>0</v>
      </c>
      <c r="L42" s="26" t="s">
        <v>0</v>
      </c>
      <c r="M42" s="26" t="s">
        <v>0</v>
      </c>
      <c r="N42" s="26" t="s">
        <v>0</v>
      </c>
      <c r="O42" s="26" t="s">
        <v>0</v>
      </c>
      <c r="P42" s="26" t="s">
        <v>0</v>
      </c>
      <c r="Q42" s="26" t="s">
        <v>0</v>
      </c>
      <c r="R42" s="26" t="s">
        <v>0</v>
      </c>
      <c r="S42" s="23" t="s">
        <v>0</v>
      </c>
      <c r="T42" s="24" t="s">
        <v>0</v>
      </c>
    </row>
    <row r="43" spans="2:20" x14ac:dyDescent="0.3">
      <c r="B43" s="25" t="s">
        <v>51</v>
      </c>
      <c r="C43" s="26">
        <v>8.3810000000000002</v>
      </c>
      <c r="D43" s="26">
        <v>0.88900000000000001</v>
      </c>
      <c r="E43" s="26">
        <v>1.9590000000000001</v>
      </c>
      <c r="F43" s="26">
        <v>2.9140000000000001</v>
      </c>
      <c r="G43" s="26">
        <v>5.0209999999999999</v>
      </c>
      <c r="H43" s="26">
        <v>8.3840000000000003</v>
      </c>
      <c r="I43" s="26">
        <v>6.4080000000000004</v>
      </c>
      <c r="J43" s="26">
        <v>2.653</v>
      </c>
      <c r="K43" s="26">
        <v>1.0209999999999999</v>
      </c>
      <c r="L43" s="26">
        <v>1.9419999999999999</v>
      </c>
      <c r="M43" s="26">
        <v>1.2769999999999999</v>
      </c>
      <c r="N43" s="26">
        <v>5.4960000000000004</v>
      </c>
      <c r="O43" s="26">
        <v>2.0840000000000001</v>
      </c>
      <c r="P43" s="26">
        <v>0.68400000000000005</v>
      </c>
      <c r="Q43" s="26">
        <v>1.02</v>
      </c>
      <c r="R43" s="26">
        <v>2.2766999999999999</v>
      </c>
      <c r="S43" s="23">
        <f t="shared" si="0"/>
        <v>1.2320588235294117</v>
      </c>
      <c r="T43" s="24">
        <f t="shared" si="1"/>
        <v>1.2566999999999999</v>
      </c>
    </row>
    <row r="44" spans="2:20" x14ac:dyDescent="0.3">
      <c r="B44" s="25" t="s">
        <v>52</v>
      </c>
      <c r="C44" s="26">
        <v>49.316000000000003</v>
      </c>
      <c r="D44" s="26">
        <v>21.622</v>
      </c>
      <c r="E44" s="26">
        <v>39.328000000000003</v>
      </c>
      <c r="F44" s="26">
        <v>70.994</v>
      </c>
      <c r="G44" s="26">
        <v>81.671000000000006</v>
      </c>
      <c r="H44" s="26">
        <v>101.575</v>
      </c>
      <c r="I44" s="26">
        <v>91.671000000000006</v>
      </c>
      <c r="J44" s="26">
        <v>65.921999999999997</v>
      </c>
      <c r="K44" s="26">
        <v>60.561999999999998</v>
      </c>
      <c r="L44" s="26">
        <v>82.350999999999999</v>
      </c>
      <c r="M44" s="26">
        <v>108.033</v>
      </c>
      <c r="N44" s="26">
        <v>134.745</v>
      </c>
      <c r="O44" s="26">
        <v>101.476</v>
      </c>
      <c r="P44" s="26">
        <v>104.017</v>
      </c>
      <c r="Q44" s="26">
        <v>94.867000000000004</v>
      </c>
      <c r="R44" s="26">
        <v>134.02626000000001</v>
      </c>
      <c r="S44" s="23">
        <f t="shared" si="0"/>
        <v>0.41278062972371843</v>
      </c>
      <c r="T44" s="24">
        <f t="shared" si="1"/>
        <v>39.159260000000003</v>
      </c>
    </row>
    <row r="45" spans="2:20" x14ac:dyDescent="0.3">
      <c r="B45" s="27" t="s">
        <v>101</v>
      </c>
      <c r="C45" s="26" t="s">
        <v>0</v>
      </c>
      <c r="D45" s="26" t="s">
        <v>0</v>
      </c>
      <c r="E45" s="26" t="s">
        <v>0</v>
      </c>
      <c r="F45" s="26" t="s">
        <v>0</v>
      </c>
      <c r="G45" s="26" t="s">
        <v>0</v>
      </c>
      <c r="H45" s="26" t="s">
        <v>0</v>
      </c>
      <c r="I45" s="26" t="s">
        <v>0</v>
      </c>
      <c r="J45" s="26" t="s">
        <v>0</v>
      </c>
      <c r="K45" s="26" t="s">
        <v>0</v>
      </c>
      <c r="L45" s="26" t="s">
        <v>0</v>
      </c>
      <c r="M45" s="26" t="s">
        <v>0</v>
      </c>
      <c r="N45" s="26" t="s">
        <v>0</v>
      </c>
      <c r="O45" s="26" t="s">
        <v>0</v>
      </c>
      <c r="P45" s="26" t="s">
        <v>0</v>
      </c>
      <c r="Q45" s="26" t="s">
        <v>0</v>
      </c>
      <c r="R45" s="26" t="s">
        <v>0</v>
      </c>
      <c r="S45" s="23" t="s">
        <v>0</v>
      </c>
      <c r="T45" s="24" t="s">
        <v>0</v>
      </c>
    </row>
    <row r="46" spans="2:20" x14ac:dyDescent="0.3">
      <c r="B46" s="21" t="s">
        <v>53</v>
      </c>
      <c r="C46" s="22">
        <v>75.510999999999996</v>
      </c>
      <c r="D46" s="22">
        <v>60.886000000000003</v>
      </c>
      <c r="E46" s="22">
        <v>81.736000000000004</v>
      </c>
      <c r="F46" s="22">
        <v>105.675</v>
      </c>
      <c r="G46" s="22">
        <v>126.874</v>
      </c>
      <c r="H46" s="22">
        <v>188.273</v>
      </c>
      <c r="I46" s="22">
        <v>137.078</v>
      </c>
      <c r="J46" s="22">
        <v>108.72499999999999</v>
      </c>
      <c r="K46" s="22">
        <v>111.273</v>
      </c>
      <c r="L46" s="22">
        <v>150.78399999999999</v>
      </c>
      <c r="M46" s="22">
        <v>178.22900000000001</v>
      </c>
      <c r="N46" s="22">
        <v>221.92099999999999</v>
      </c>
      <c r="O46" s="22">
        <v>192.041</v>
      </c>
      <c r="P46" s="22">
        <v>168.12</v>
      </c>
      <c r="Q46" s="22">
        <v>202.756</v>
      </c>
      <c r="R46" s="22">
        <v>214.40083999999999</v>
      </c>
      <c r="S46" s="23">
        <f t="shared" si="0"/>
        <v>5.7432776342007053E-2</v>
      </c>
      <c r="T46" s="24">
        <f t="shared" si="1"/>
        <v>11.644839999999988</v>
      </c>
    </row>
    <row r="47" spans="2:20" x14ac:dyDescent="0.3">
      <c r="B47" s="25" t="s">
        <v>54</v>
      </c>
      <c r="C47" s="26">
        <v>0.13300000000000001</v>
      </c>
      <c r="D47" s="26">
        <v>7.8E-2</v>
      </c>
      <c r="E47" s="26">
        <v>0.19700000000000001</v>
      </c>
      <c r="F47" s="26">
        <v>0.307</v>
      </c>
      <c r="G47" s="26">
        <v>0.14299999999999999</v>
      </c>
      <c r="H47" s="26">
        <v>0.45600000000000002</v>
      </c>
      <c r="I47" s="26">
        <v>0.19500000000000001</v>
      </c>
      <c r="J47" s="26">
        <v>5.7000000000000002E-2</v>
      </c>
      <c r="K47" s="26">
        <v>9.9000000000000005E-2</v>
      </c>
      <c r="L47" s="26">
        <v>5.3999999999999999E-2</v>
      </c>
      <c r="M47" s="26">
        <v>0.16500000000000001</v>
      </c>
      <c r="N47" s="26">
        <v>0.20699999999999999</v>
      </c>
      <c r="O47" s="26">
        <v>0.153</v>
      </c>
      <c r="P47" s="26">
        <v>0.186</v>
      </c>
      <c r="Q47" s="26" t="s">
        <v>0</v>
      </c>
      <c r="R47" s="26" t="s">
        <v>0</v>
      </c>
      <c r="S47" s="23" t="s">
        <v>0</v>
      </c>
      <c r="T47" s="24" t="s">
        <v>0</v>
      </c>
    </row>
    <row r="48" spans="2:20" x14ac:dyDescent="0.3">
      <c r="B48" s="25" t="s">
        <v>55</v>
      </c>
      <c r="C48" s="26" t="s">
        <v>0</v>
      </c>
      <c r="D48" s="26" t="s">
        <v>0</v>
      </c>
      <c r="E48" s="26">
        <v>4.7E-2</v>
      </c>
      <c r="F48" s="26">
        <v>0.28000000000000003</v>
      </c>
      <c r="G48" s="26">
        <v>0.1</v>
      </c>
      <c r="H48" s="26">
        <v>0.30499999999999999</v>
      </c>
      <c r="I48" s="26">
        <v>0.02</v>
      </c>
      <c r="J48" s="26">
        <v>0.01</v>
      </c>
      <c r="K48" s="26" t="s">
        <v>0</v>
      </c>
      <c r="L48" s="26">
        <v>1.0999999999999999E-2</v>
      </c>
      <c r="M48" s="26">
        <v>7.6999999999999999E-2</v>
      </c>
      <c r="N48" s="26">
        <v>0.64200000000000002</v>
      </c>
      <c r="O48" s="26" t="s">
        <v>0</v>
      </c>
      <c r="P48" s="26" t="s">
        <v>0</v>
      </c>
      <c r="Q48" s="26" t="s">
        <v>0</v>
      </c>
      <c r="R48" s="26" t="s">
        <v>0</v>
      </c>
      <c r="S48" s="23" t="s">
        <v>0</v>
      </c>
      <c r="T48" s="24" t="s">
        <v>0</v>
      </c>
    </row>
    <row r="49" spans="2:20" x14ac:dyDescent="0.3">
      <c r="B49" s="25" t="s">
        <v>56</v>
      </c>
      <c r="C49" s="26">
        <v>1.1639999999999999</v>
      </c>
      <c r="D49" s="26">
        <v>0.89100000000000001</v>
      </c>
      <c r="E49" s="26">
        <v>1.125</v>
      </c>
      <c r="F49" s="26">
        <v>2.0150000000000001</v>
      </c>
      <c r="G49" s="26">
        <v>2.593</v>
      </c>
      <c r="H49" s="26">
        <v>2.923</v>
      </c>
      <c r="I49" s="26">
        <v>1.931</v>
      </c>
      <c r="J49" s="26">
        <v>2.7170000000000001</v>
      </c>
      <c r="K49" s="26">
        <v>4.4669999999999996</v>
      </c>
      <c r="L49" s="26">
        <v>8.1549999999999994</v>
      </c>
      <c r="M49" s="26">
        <v>5.6289999999999996</v>
      </c>
      <c r="N49" s="26">
        <v>5.141</v>
      </c>
      <c r="O49" s="26">
        <v>4.5739999999999998</v>
      </c>
      <c r="P49" s="26">
        <v>3.5219999999999998</v>
      </c>
      <c r="Q49" s="26">
        <v>2.6549999999999998</v>
      </c>
      <c r="R49" s="26">
        <v>2.4962</v>
      </c>
      <c r="S49" s="23">
        <f t="shared" si="0"/>
        <v>-5.9811676082862419E-2</v>
      </c>
      <c r="T49" s="24">
        <f t="shared" si="1"/>
        <v>-0.15879999999999983</v>
      </c>
    </row>
    <row r="50" spans="2:20" x14ac:dyDescent="0.3">
      <c r="B50" s="25" t="s">
        <v>57</v>
      </c>
      <c r="C50" s="26">
        <v>0.60599999999999998</v>
      </c>
      <c r="D50" s="26">
        <v>7.8E-2</v>
      </c>
      <c r="E50" s="26">
        <v>0.23899999999999999</v>
      </c>
      <c r="F50" s="26">
        <v>0.10199999999999999</v>
      </c>
      <c r="G50" s="26">
        <v>3.2000000000000001E-2</v>
      </c>
      <c r="H50" s="26">
        <v>0.16</v>
      </c>
      <c r="I50" s="26" t="s">
        <v>0</v>
      </c>
      <c r="J50" s="26" t="s">
        <v>0</v>
      </c>
      <c r="K50" s="26" t="s">
        <v>0</v>
      </c>
      <c r="L50" s="26">
        <v>1E-3</v>
      </c>
      <c r="M50" s="26">
        <v>0.14000000000000001</v>
      </c>
      <c r="N50" s="26">
        <v>0.04</v>
      </c>
      <c r="O50" s="26" t="s">
        <v>0</v>
      </c>
      <c r="P50" s="26" t="s">
        <v>0</v>
      </c>
      <c r="Q50" s="26" t="s">
        <v>0</v>
      </c>
      <c r="R50" s="26" t="s">
        <v>0</v>
      </c>
      <c r="S50" s="23" t="s">
        <v>0</v>
      </c>
      <c r="T50" s="24" t="s">
        <v>0</v>
      </c>
    </row>
    <row r="51" spans="2:20" x14ac:dyDescent="0.3">
      <c r="B51" s="25" t="s">
        <v>58</v>
      </c>
      <c r="C51" s="26">
        <v>1.7689999999999999</v>
      </c>
      <c r="D51" s="26">
        <v>0.878</v>
      </c>
      <c r="E51" s="26">
        <v>0.98699999999999999</v>
      </c>
      <c r="F51" s="26">
        <v>0.432</v>
      </c>
      <c r="G51" s="26">
        <v>0.35799999999999998</v>
      </c>
      <c r="H51" s="26">
        <v>0.60199999999999998</v>
      </c>
      <c r="I51" s="26">
        <v>0.45500000000000002</v>
      </c>
      <c r="J51" s="26">
        <v>0.48299999999999998</v>
      </c>
      <c r="K51" s="26">
        <v>0.84299999999999997</v>
      </c>
      <c r="L51" s="26">
        <v>1.821</v>
      </c>
      <c r="M51" s="26">
        <v>3.7749999999999999</v>
      </c>
      <c r="N51" s="26">
        <v>2.524</v>
      </c>
      <c r="O51" s="26">
        <v>1.6679999999999999</v>
      </c>
      <c r="P51" s="26">
        <v>0.69</v>
      </c>
      <c r="Q51" s="26">
        <v>2.9180000000000001</v>
      </c>
      <c r="R51" s="26">
        <v>1.145</v>
      </c>
      <c r="S51" s="23">
        <f t="shared" si="0"/>
        <v>-0.60760795065113093</v>
      </c>
      <c r="T51" s="24">
        <f t="shared" si="1"/>
        <v>-1.7730000000000001</v>
      </c>
    </row>
    <row r="52" spans="2:20" x14ac:dyDescent="0.3">
      <c r="B52" s="25" t="s">
        <v>59</v>
      </c>
      <c r="C52" s="26">
        <v>0.11</v>
      </c>
      <c r="D52" s="26">
        <v>3.6999999999999998E-2</v>
      </c>
      <c r="E52" s="26">
        <v>0.161</v>
      </c>
      <c r="F52" s="26">
        <v>0.02</v>
      </c>
      <c r="G52" s="26">
        <v>0.44400000000000001</v>
      </c>
      <c r="H52" s="26">
        <v>0.314</v>
      </c>
      <c r="I52" s="26">
        <v>2.5000000000000001E-2</v>
      </c>
      <c r="J52" s="26">
        <v>0.41099999999999998</v>
      </c>
      <c r="K52" s="26">
        <v>0.56000000000000005</v>
      </c>
      <c r="L52" s="26">
        <v>1.411</v>
      </c>
      <c r="M52" s="26">
        <v>1.7709999999999999</v>
      </c>
      <c r="N52" s="26">
        <v>13.252000000000001</v>
      </c>
      <c r="O52" s="26">
        <v>12.445</v>
      </c>
      <c r="P52" s="26">
        <v>0.80400000000000005</v>
      </c>
      <c r="Q52" s="26">
        <v>1.3979999999999999</v>
      </c>
      <c r="R52" s="26">
        <v>8.407</v>
      </c>
      <c r="S52" s="23">
        <f t="shared" si="0"/>
        <v>5.0135908440629473</v>
      </c>
      <c r="T52" s="24">
        <f t="shared" si="1"/>
        <v>7.0090000000000003</v>
      </c>
    </row>
    <row r="53" spans="2:20" x14ac:dyDescent="0.3">
      <c r="B53" s="25" t="s">
        <v>60</v>
      </c>
      <c r="C53" s="26">
        <v>71.728999999999999</v>
      </c>
      <c r="D53" s="26">
        <v>58.924999999999997</v>
      </c>
      <c r="E53" s="26">
        <v>78.978999999999999</v>
      </c>
      <c r="F53" s="26">
        <v>102.52</v>
      </c>
      <c r="G53" s="26">
        <v>123.203</v>
      </c>
      <c r="H53" s="26">
        <v>183.51300000000001</v>
      </c>
      <c r="I53" s="26">
        <v>134.452</v>
      </c>
      <c r="J53" s="26">
        <v>105.047</v>
      </c>
      <c r="K53" s="26">
        <v>105.30500000000001</v>
      </c>
      <c r="L53" s="26">
        <v>139.33099999999999</v>
      </c>
      <c r="M53" s="26">
        <v>166.672</v>
      </c>
      <c r="N53" s="26">
        <v>200.11500000000001</v>
      </c>
      <c r="O53" s="26">
        <v>173.20099999999999</v>
      </c>
      <c r="P53" s="26">
        <v>162.91800000000001</v>
      </c>
      <c r="Q53" s="26">
        <v>195.4</v>
      </c>
      <c r="R53" s="26">
        <v>202.08564000000001</v>
      </c>
      <c r="S53" s="23">
        <f t="shared" si="0"/>
        <v>3.4215148413510699E-2</v>
      </c>
      <c r="T53" s="24">
        <f t="shared" si="1"/>
        <v>6.6856400000000065</v>
      </c>
    </row>
    <row r="54" spans="2:20" x14ac:dyDescent="0.3">
      <c r="B54" s="21" t="s">
        <v>61</v>
      </c>
      <c r="C54" s="22">
        <v>212.13900000000001</v>
      </c>
      <c r="D54" s="22">
        <v>205.69499999999999</v>
      </c>
      <c r="E54" s="22">
        <v>253.715</v>
      </c>
      <c r="F54" s="22">
        <v>242.89699999999999</v>
      </c>
      <c r="G54" s="22">
        <v>237.01499999999999</v>
      </c>
      <c r="H54" s="22">
        <v>261.59500000000003</v>
      </c>
      <c r="I54" s="22">
        <v>269.17700000000002</v>
      </c>
      <c r="J54" s="22">
        <v>226.07499999999999</v>
      </c>
      <c r="K54" s="22">
        <v>236.37700000000001</v>
      </c>
      <c r="L54" s="22">
        <v>229.66499999999999</v>
      </c>
      <c r="M54" s="22">
        <v>303.738</v>
      </c>
      <c r="N54" s="22">
        <v>340.59500000000003</v>
      </c>
      <c r="O54" s="22">
        <v>314.96699999999998</v>
      </c>
      <c r="P54" s="22">
        <v>311.99200000000002</v>
      </c>
      <c r="Q54" s="22">
        <v>320.15199999999999</v>
      </c>
      <c r="R54" s="22">
        <v>325.56425999999999</v>
      </c>
      <c r="S54" s="23">
        <f t="shared" si="0"/>
        <v>1.6905282490816909E-2</v>
      </c>
      <c r="T54" s="24">
        <f t="shared" si="1"/>
        <v>5.4122600000000034</v>
      </c>
    </row>
    <row r="55" spans="2:20" x14ac:dyDescent="0.3">
      <c r="B55" s="25" t="s">
        <v>62</v>
      </c>
      <c r="C55" s="26">
        <v>44.844999999999999</v>
      </c>
      <c r="D55" s="26">
        <v>48.076000000000001</v>
      </c>
      <c r="E55" s="26">
        <v>61.393999999999998</v>
      </c>
      <c r="F55" s="26">
        <v>55.061</v>
      </c>
      <c r="G55" s="26">
        <v>41.012</v>
      </c>
      <c r="H55" s="26">
        <v>46.093000000000004</v>
      </c>
      <c r="I55" s="26">
        <v>48.023000000000003</v>
      </c>
      <c r="J55" s="26">
        <v>32.756</v>
      </c>
      <c r="K55" s="26">
        <v>34.49</v>
      </c>
      <c r="L55" s="26">
        <v>29.748999999999999</v>
      </c>
      <c r="M55" s="26">
        <v>36.023000000000003</v>
      </c>
      <c r="N55" s="26">
        <v>45.558999999999997</v>
      </c>
      <c r="O55" s="26">
        <v>54.353000000000002</v>
      </c>
      <c r="P55" s="26">
        <v>56.728999999999999</v>
      </c>
      <c r="Q55" s="26">
        <v>48.832999999999998</v>
      </c>
      <c r="R55" s="26">
        <v>51.335000000000001</v>
      </c>
      <c r="S55" s="23">
        <f t="shared" si="0"/>
        <v>5.1235844613273906E-2</v>
      </c>
      <c r="T55" s="24">
        <f t="shared" si="1"/>
        <v>2.5020000000000024</v>
      </c>
    </row>
    <row r="56" spans="2:20" x14ac:dyDescent="0.3">
      <c r="B56" s="25" t="s">
        <v>63</v>
      </c>
      <c r="C56" s="26">
        <v>5.7489999999999997</v>
      </c>
      <c r="D56" s="26">
        <v>5.0739999999999998</v>
      </c>
      <c r="E56" s="26">
        <v>5.6420000000000003</v>
      </c>
      <c r="F56" s="26">
        <v>5.8840000000000003</v>
      </c>
      <c r="G56" s="26">
        <v>6.2240000000000002</v>
      </c>
      <c r="H56" s="26">
        <v>5.9189999999999996</v>
      </c>
      <c r="I56" s="26">
        <v>6.9219999999999997</v>
      </c>
      <c r="J56" s="26">
        <v>5.2050000000000001</v>
      </c>
      <c r="K56" s="26">
        <v>4.7569999999999997</v>
      </c>
      <c r="L56" s="26">
        <v>8.59</v>
      </c>
      <c r="M56" s="26">
        <v>10.250999999999999</v>
      </c>
      <c r="N56" s="26">
        <v>12.779</v>
      </c>
      <c r="O56" s="26">
        <v>11.467000000000001</v>
      </c>
      <c r="P56" s="26">
        <v>11.058</v>
      </c>
      <c r="Q56" s="26">
        <v>9.3350000000000009</v>
      </c>
      <c r="R56" s="26">
        <v>9.2550000000000008</v>
      </c>
      <c r="S56" s="23">
        <f t="shared" si="0"/>
        <v>-8.5698982324584616E-3</v>
      </c>
      <c r="T56" s="24">
        <f t="shared" si="1"/>
        <v>-8.0000000000000071E-2</v>
      </c>
    </row>
    <row r="57" spans="2:20" x14ac:dyDescent="0.3">
      <c r="B57" s="25" t="s">
        <v>64</v>
      </c>
      <c r="C57" s="26">
        <v>4.258</v>
      </c>
      <c r="D57" s="26">
        <v>4.7300000000000004</v>
      </c>
      <c r="E57" s="26">
        <v>10</v>
      </c>
      <c r="F57" s="26">
        <v>10.974</v>
      </c>
      <c r="G57" s="26">
        <v>16.042000000000002</v>
      </c>
      <c r="H57" s="26">
        <v>9.4079999999999995</v>
      </c>
      <c r="I57" s="26">
        <v>12.071</v>
      </c>
      <c r="J57" s="26">
        <v>13.486000000000001</v>
      </c>
      <c r="K57" s="26">
        <v>12.8</v>
      </c>
      <c r="L57" s="26">
        <v>16.295000000000002</v>
      </c>
      <c r="M57" s="26">
        <v>23.335000000000001</v>
      </c>
      <c r="N57" s="26">
        <v>29.132000000000001</v>
      </c>
      <c r="O57" s="26">
        <v>24.59</v>
      </c>
      <c r="P57" s="26">
        <v>40.470999999999997</v>
      </c>
      <c r="Q57" s="26">
        <v>45.77</v>
      </c>
      <c r="R57" s="26">
        <v>49.967599999999997</v>
      </c>
      <c r="S57" s="23">
        <f t="shared" si="0"/>
        <v>9.1710727550797344E-2</v>
      </c>
      <c r="T57" s="24">
        <f t="shared" si="1"/>
        <v>4.1975999999999942</v>
      </c>
    </row>
    <row r="58" spans="2:20" x14ac:dyDescent="0.3">
      <c r="B58" s="25" t="s">
        <v>65</v>
      </c>
      <c r="C58" s="26">
        <v>45.472999999999999</v>
      </c>
      <c r="D58" s="26">
        <v>42.488999999999997</v>
      </c>
      <c r="E58" s="26">
        <v>40.493000000000002</v>
      </c>
      <c r="F58" s="26">
        <v>40.395000000000003</v>
      </c>
      <c r="G58" s="26">
        <v>34.470999999999997</v>
      </c>
      <c r="H58" s="26">
        <v>62.896000000000001</v>
      </c>
      <c r="I58" s="26">
        <v>63.917999999999999</v>
      </c>
      <c r="J58" s="26">
        <v>54.420999999999999</v>
      </c>
      <c r="K58" s="26">
        <v>62.036000000000001</v>
      </c>
      <c r="L58" s="26">
        <v>54.378</v>
      </c>
      <c r="M58" s="26">
        <v>70.209999999999994</v>
      </c>
      <c r="N58" s="26">
        <v>63.752000000000002</v>
      </c>
      <c r="O58" s="26">
        <v>60.753999999999998</v>
      </c>
      <c r="P58" s="26">
        <v>59.884999999999998</v>
      </c>
      <c r="Q58" s="26">
        <v>71.92</v>
      </c>
      <c r="R58" s="26">
        <v>51.402520000000003</v>
      </c>
      <c r="S58" s="23">
        <f t="shared" si="0"/>
        <v>-0.28528197997775306</v>
      </c>
      <c r="T58" s="24">
        <f t="shared" si="1"/>
        <v>-20.517479999999999</v>
      </c>
    </row>
    <row r="59" spans="2:20" x14ac:dyDescent="0.3">
      <c r="B59" s="25" t="s">
        <v>66</v>
      </c>
      <c r="C59" s="26">
        <v>9.2520000000000007</v>
      </c>
      <c r="D59" s="26">
        <v>10.659000000000001</v>
      </c>
      <c r="E59" s="26">
        <v>11.260999999999999</v>
      </c>
      <c r="F59" s="26">
        <v>10.587999999999999</v>
      </c>
      <c r="G59" s="26">
        <v>7.3079999999999998</v>
      </c>
      <c r="H59" s="26">
        <v>8.9090000000000007</v>
      </c>
      <c r="I59" s="26">
        <v>11.872999999999999</v>
      </c>
      <c r="J59" s="26">
        <v>8.7759999999999998</v>
      </c>
      <c r="K59" s="26">
        <v>11.172000000000001</v>
      </c>
      <c r="L59" s="26">
        <v>11.054</v>
      </c>
      <c r="M59" s="26">
        <v>10.659000000000001</v>
      </c>
      <c r="N59" s="26">
        <v>11.366</v>
      </c>
      <c r="O59" s="26">
        <v>8.5150000000000006</v>
      </c>
      <c r="P59" s="26">
        <v>6.74</v>
      </c>
      <c r="Q59" s="26">
        <v>5.9829999999999997</v>
      </c>
      <c r="R59" s="26">
        <v>6.8513000000000002</v>
      </c>
      <c r="S59" s="23">
        <f t="shared" si="0"/>
        <v>0.14512786227645003</v>
      </c>
      <c r="T59" s="24">
        <f t="shared" si="1"/>
        <v>0.86830000000000052</v>
      </c>
    </row>
    <row r="60" spans="2:20" x14ac:dyDescent="0.3">
      <c r="B60" s="25" t="s">
        <v>67</v>
      </c>
      <c r="C60" s="26">
        <v>1.988</v>
      </c>
      <c r="D60" s="26">
        <v>1.7490000000000001</v>
      </c>
      <c r="E60" s="26">
        <v>1.8120000000000001</v>
      </c>
      <c r="F60" s="26">
        <v>2.2749999999999999</v>
      </c>
      <c r="G60" s="26">
        <v>2.3809999999999998</v>
      </c>
      <c r="H60" s="26">
        <v>2.9350000000000001</v>
      </c>
      <c r="I60" s="26">
        <v>2.5609999999999999</v>
      </c>
      <c r="J60" s="26">
        <v>2.7240000000000002</v>
      </c>
      <c r="K60" s="26">
        <v>3.0059999999999998</v>
      </c>
      <c r="L60" s="26">
        <v>3.5870000000000002</v>
      </c>
      <c r="M60" s="26">
        <v>7.1120000000000001</v>
      </c>
      <c r="N60" s="26">
        <v>7.4539999999999997</v>
      </c>
      <c r="O60" s="26">
        <v>3.5569999999999999</v>
      </c>
      <c r="P60" s="26">
        <v>5.0199999999999996</v>
      </c>
      <c r="Q60" s="26">
        <v>6.8070000000000004</v>
      </c>
      <c r="R60" s="26">
        <v>5.8750499999999999</v>
      </c>
      <c r="S60" s="23">
        <f t="shared" si="0"/>
        <v>-0.13691053327457037</v>
      </c>
      <c r="T60" s="24">
        <f t="shared" si="1"/>
        <v>-0.9319500000000005</v>
      </c>
    </row>
    <row r="61" spans="2:20" x14ac:dyDescent="0.3">
      <c r="B61" s="25" t="s">
        <v>68</v>
      </c>
      <c r="C61" s="26">
        <v>5.218</v>
      </c>
      <c r="D61" s="26">
        <v>5.984</v>
      </c>
      <c r="E61" s="26">
        <v>4.9219999999999997</v>
      </c>
      <c r="F61" s="26">
        <v>5.2149999999999999</v>
      </c>
      <c r="G61" s="26">
        <v>5.4829999999999997</v>
      </c>
      <c r="H61" s="26">
        <v>5.6289999999999996</v>
      </c>
      <c r="I61" s="26">
        <v>5.2279999999999998</v>
      </c>
      <c r="J61" s="26">
        <v>3.5640000000000001</v>
      </c>
      <c r="K61" s="26">
        <v>3.1920000000000002</v>
      </c>
      <c r="L61" s="26">
        <v>2.669</v>
      </c>
      <c r="M61" s="26">
        <v>2.6269999999999998</v>
      </c>
      <c r="N61" s="26">
        <v>2.5619999999999998</v>
      </c>
      <c r="O61" s="26">
        <v>1.8120000000000001</v>
      </c>
      <c r="P61" s="26">
        <v>3.2549999999999999</v>
      </c>
      <c r="Q61" s="26">
        <v>1.798</v>
      </c>
      <c r="R61" s="26">
        <v>1.85</v>
      </c>
      <c r="S61" s="23">
        <f t="shared" si="0"/>
        <v>2.8921023359288034E-2</v>
      </c>
      <c r="T61" s="24">
        <f t="shared" si="1"/>
        <v>5.2000000000000046E-2</v>
      </c>
    </row>
    <row r="62" spans="2:20" x14ac:dyDescent="0.3">
      <c r="B62" s="25" t="s">
        <v>69</v>
      </c>
      <c r="C62" s="26">
        <v>13.074999999999999</v>
      </c>
      <c r="D62" s="26">
        <v>13.798999999999999</v>
      </c>
      <c r="E62" s="26">
        <v>14.361000000000001</v>
      </c>
      <c r="F62" s="26">
        <v>10.504</v>
      </c>
      <c r="G62" s="26">
        <v>10.666</v>
      </c>
      <c r="H62" s="26">
        <v>12.146000000000001</v>
      </c>
      <c r="I62" s="26">
        <v>12.622</v>
      </c>
      <c r="J62" s="26">
        <v>11.162000000000001</v>
      </c>
      <c r="K62" s="26">
        <v>13.314</v>
      </c>
      <c r="L62" s="26">
        <v>15.224</v>
      </c>
      <c r="M62" s="26">
        <v>16.442</v>
      </c>
      <c r="N62" s="26">
        <v>13.869</v>
      </c>
      <c r="O62" s="26">
        <v>11.215999999999999</v>
      </c>
      <c r="P62" s="26">
        <v>12.263999999999999</v>
      </c>
      <c r="Q62" s="26">
        <v>13.542999999999999</v>
      </c>
      <c r="R62" s="26">
        <v>12.473599999999999</v>
      </c>
      <c r="S62" s="23">
        <f t="shared" si="0"/>
        <v>-7.8963302074872677E-2</v>
      </c>
      <c r="T62" s="24">
        <f t="shared" si="1"/>
        <v>-1.0693999999999999</v>
      </c>
    </row>
    <row r="63" spans="2:20" x14ac:dyDescent="0.3">
      <c r="B63" s="25" t="s">
        <v>70</v>
      </c>
      <c r="C63" s="26">
        <v>4.0999999999999996</v>
      </c>
      <c r="D63" s="26">
        <v>6.173</v>
      </c>
      <c r="E63" s="26">
        <v>7.6130000000000004</v>
      </c>
      <c r="F63" s="26">
        <v>8.6549999999999994</v>
      </c>
      <c r="G63" s="26">
        <v>12.901999999999999</v>
      </c>
      <c r="H63" s="26">
        <v>17.515999999999998</v>
      </c>
      <c r="I63" s="26">
        <v>18.869</v>
      </c>
      <c r="J63" s="26">
        <v>20.350999999999999</v>
      </c>
      <c r="K63" s="26">
        <v>21.75</v>
      </c>
      <c r="L63" s="26">
        <v>23.065999999999999</v>
      </c>
      <c r="M63" s="26">
        <v>31.952999999999999</v>
      </c>
      <c r="N63" s="26">
        <v>28.382000000000001</v>
      </c>
      <c r="O63" s="26">
        <v>21.545999999999999</v>
      </c>
      <c r="P63" s="26">
        <v>21.77</v>
      </c>
      <c r="Q63" s="26">
        <v>25.09</v>
      </c>
      <c r="R63" s="26">
        <v>29.7425</v>
      </c>
      <c r="S63" s="23">
        <f t="shared" si="0"/>
        <v>0.18543244320446384</v>
      </c>
      <c r="T63" s="24">
        <f t="shared" si="1"/>
        <v>4.6524999999999999</v>
      </c>
    </row>
    <row r="64" spans="2:20" x14ac:dyDescent="0.3">
      <c r="B64" s="25" t="s">
        <v>71</v>
      </c>
      <c r="C64" s="26">
        <v>19.297000000000001</v>
      </c>
      <c r="D64" s="26">
        <v>26.757999999999999</v>
      </c>
      <c r="E64" s="26">
        <v>29.417000000000002</v>
      </c>
      <c r="F64" s="26">
        <v>27.295999999999999</v>
      </c>
      <c r="G64" s="26">
        <v>24.867999999999999</v>
      </c>
      <c r="H64" s="26">
        <v>23.673999999999999</v>
      </c>
      <c r="I64" s="26">
        <v>21.288</v>
      </c>
      <c r="J64" s="26">
        <v>11.914999999999999</v>
      </c>
      <c r="K64" s="26">
        <v>12.436999999999999</v>
      </c>
      <c r="L64" s="26">
        <v>9.2210000000000001</v>
      </c>
      <c r="M64" s="26">
        <v>9.4019999999999992</v>
      </c>
      <c r="N64" s="26">
        <v>15.63</v>
      </c>
      <c r="O64" s="26">
        <v>7.7910000000000004</v>
      </c>
      <c r="P64" s="26">
        <v>8.7739999999999991</v>
      </c>
      <c r="Q64" s="26">
        <v>8.0739999999999998</v>
      </c>
      <c r="R64" s="26">
        <v>10.228</v>
      </c>
      <c r="S64" s="23">
        <f t="shared" si="0"/>
        <v>0.26678226405746841</v>
      </c>
      <c r="T64" s="24">
        <f t="shared" si="1"/>
        <v>2.1539999999999999</v>
      </c>
    </row>
    <row r="65" spans="2:20" x14ac:dyDescent="0.3">
      <c r="B65" s="25" t="s">
        <v>72</v>
      </c>
      <c r="C65" s="26">
        <v>9.9019999999999992</v>
      </c>
      <c r="D65" s="26">
        <v>9.125</v>
      </c>
      <c r="E65" s="26">
        <v>21.007000000000001</v>
      </c>
      <c r="F65" s="26">
        <v>22.459</v>
      </c>
      <c r="G65" s="26">
        <v>29.699000000000002</v>
      </c>
      <c r="H65" s="26">
        <v>25.236000000000001</v>
      </c>
      <c r="I65" s="26">
        <v>24.655000000000001</v>
      </c>
      <c r="J65" s="26">
        <v>17.917999999999999</v>
      </c>
      <c r="K65" s="26">
        <v>17.036999999999999</v>
      </c>
      <c r="L65" s="26">
        <v>17.414000000000001</v>
      </c>
      <c r="M65" s="26">
        <v>25.513999999999999</v>
      </c>
      <c r="N65" s="26">
        <v>29.238</v>
      </c>
      <c r="O65" s="26">
        <v>27.512</v>
      </c>
      <c r="P65" s="26">
        <v>25.579000000000001</v>
      </c>
      <c r="Q65" s="26">
        <v>15.853999999999999</v>
      </c>
      <c r="R65" s="26">
        <v>15.10769</v>
      </c>
      <c r="S65" s="23">
        <f t="shared" si="0"/>
        <v>-4.7073924561624736E-2</v>
      </c>
      <c r="T65" s="24">
        <f t="shared" si="1"/>
        <v>-0.74630999999999936</v>
      </c>
    </row>
    <row r="66" spans="2:20" x14ac:dyDescent="0.3">
      <c r="B66" s="25" t="s">
        <v>73</v>
      </c>
      <c r="C66" s="26">
        <v>10.691000000000001</v>
      </c>
      <c r="D66" s="26">
        <v>9.8460000000000001</v>
      </c>
      <c r="E66" s="26">
        <v>15.739000000000001</v>
      </c>
      <c r="F66" s="26">
        <v>8.7230000000000008</v>
      </c>
      <c r="G66" s="26">
        <v>11.528</v>
      </c>
      <c r="H66" s="26">
        <v>8.9369999999999994</v>
      </c>
      <c r="I66" s="26">
        <v>10.061999999999999</v>
      </c>
      <c r="J66" s="26">
        <v>10.56</v>
      </c>
      <c r="K66" s="26">
        <v>13.579000000000001</v>
      </c>
      <c r="L66" s="26">
        <v>14.491</v>
      </c>
      <c r="M66" s="26">
        <v>22.513000000000002</v>
      </c>
      <c r="N66" s="26">
        <v>35.082000000000001</v>
      </c>
      <c r="O66" s="26">
        <v>31.696999999999999</v>
      </c>
      <c r="P66" s="26">
        <v>32.738999999999997</v>
      </c>
      <c r="Q66" s="26">
        <v>38.128999999999998</v>
      </c>
      <c r="R66" s="26">
        <v>43.435400000000001</v>
      </c>
      <c r="S66" s="23">
        <f t="shared" si="0"/>
        <v>0.13916966088803817</v>
      </c>
      <c r="T66" s="24">
        <f t="shared" si="1"/>
        <v>5.3064000000000036</v>
      </c>
    </row>
    <row r="67" spans="2:20" x14ac:dyDescent="0.3">
      <c r="B67" s="25" t="s">
        <v>74</v>
      </c>
      <c r="C67" s="26">
        <v>28.901</v>
      </c>
      <c r="D67" s="26">
        <v>13.927</v>
      </c>
      <c r="E67" s="26">
        <v>17.861999999999998</v>
      </c>
      <c r="F67" s="26">
        <v>21.605</v>
      </c>
      <c r="G67" s="26">
        <v>23.87</v>
      </c>
      <c r="H67" s="26">
        <v>23.686</v>
      </c>
      <c r="I67" s="26">
        <v>20.251999999999999</v>
      </c>
      <c r="J67" s="26">
        <v>22.370999999999999</v>
      </c>
      <c r="K67" s="26">
        <v>16.199000000000002</v>
      </c>
      <c r="L67" s="26">
        <v>14.629</v>
      </c>
      <c r="M67" s="26">
        <v>21.327000000000002</v>
      </c>
      <c r="N67" s="26">
        <v>28.855</v>
      </c>
      <c r="O67" s="26">
        <v>22.917000000000002</v>
      </c>
      <c r="P67" s="26">
        <v>16.957000000000001</v>
      </c>
      <c r="Q67" s="26">
        <v>13.18</v>
      </c>
      <c r="R67" s="26">
        <v>13.97</v>
      </c>
      <c r="S67" s="23">
        <f t="shared" si="0"/>
        <v>5.9939301972685932E-2</v>
      </c>
      <c r="T67" s="24">
        <f t="shared" si="1"/>
        <v>0.79000000000000092</v>
      </c>
    </row>
    <row r="68" spans="2:20" x14ac:dyDescent="0.3">
      <c r="B68" s="25" t="s">
        <v>75</v>
      </c>
      <c r="C68" s="26">
        <v>9.39</v>
      </c>
      <c r="D68" s="26">
        <v>7.3049999999999997</v>
      </c>
      <c r="E68" s="26">
        <v>12.192</v>
      </c>
      <c r="F68" s="26">
        <v>13.262</v>
      </c>
      <c r="G68" s="26">
        <v>10.561</v>
      </c>
      <c r="H68" s="26">
        <v>8.6120000000000001</v>
      </c>
      <c r="I68" s="26">
        <v>10.832000000000001</v>
      </c>
      <c r="J68" s="26">
        <v>10.865</v>
      </c>
      <c r="K68" s="26">
        <v>10.609</v>
      </c>
      <c r="L68" s="26">
        <v>9.2989999999999995</v>
      </c>
      <c r="M68" s="26">
        <v>16.37</v>
      </c>
      <c r="N68" s="26">
        <v>16.936</v>
      </c>
      <c r="O68" s="26">
        <v>27.241</v>
      </c>
      <c r="P68" s="26">
        <v>10.75</v>
      </c>
      <c r="Q68" s="26">
        <v>15.836</v>
      </c>
      <c r="R68" s="26">
        <v>24.070599999999999</v>
      </c>
      <c r="S68" s="23">
        <f t="shared" si="0"/>
        <v>0.51999242232887077</v>
      </c>
      <c r="T68" s="24">
        <f t="shared" si="1"/>
        <v>8.2345999999999986</v>
      </c>
    </row>
    <row r="69" spans="2:20" x14ac:dyDescent="0.3">
      <c r="B69" s="21" t="s">
        <v>76</v>
      </c>
      <c r="C69" s="22">
        <v>62.588000000000001</v>
      </c>
      <c r="D69" s="22">
        <v>70.703000000000003</v>
      </c>
      <c r="E69" s="22">
        <v>80.849999999999994</v>
      </c>
      <c r="F69" s="22">
        <v>72.540999999999997</v>
      </c>
      <c r="G69" s="22">
        <v>84.626999999999995</v>
      </c>
      <c r="H69" s="22">
        <v>73.873000000000005</v>
      </c>
      <c r="I69" s="22">
        <v>71.498000000000005</v>
      </c>
      <c r="J69" s="22">
        <v>56.62</v>
      </c>
      <c r="K69" s="22">
        <v>51.389000000000003</v>
      </c>
      <c r="L69" s="22">
        <v>51.57</v>
      </c>
      <c r="M69" s="22">
        <v>67.040999999999997</v>
      </c>
      <c r="N69" s="22">
        <v>80.742000000000004</v>
      </c>
      <c r="O69" s="22">
        <v>79.679000000000002</v>
      </c>
      <c r="P69" s="22">
        <v>98.403999999999996</v>
      </c>
      <c r="Q69" s="22">
        <v>111.872</v>
      </c>
      <c r="R69" s="22">
        <v>116.6634</v>
      </c>
      <c r="S69" s="23">
        <f t="shared" si="0"/>
        <v>4.282930491990844E-2</v>
      </c>
      <c r="T69" s="24">
        <f t="shared" si="1"/>
        <v>4.7913999999999959</v>
      </c>
    </row>
    <row r="70" spans="2:20" x14ac:dyDescent="0.3">
      <c r="B70" s="25" t="s">
        <v>77</v>
      </c>
      <c r="C70" s="26">
        <v>12.955</v>
      </c>
      <c r="D70" s="26">
        <v>14.333</v>
      </c>
      <c r="E70" s="26">
        <v>14.38</v>
      </c>
      <c r="F70" s="26">
        <v>16.382999999999999</v>
      </c>
      <c r="G70" s="26">
        <v>19.946000000000002</v>
      </c>
      <c r="H70" s="26">
        <v>21.32</v>
      </c>
      <c r="I70" s="26">
        <v>21.039000000000001</v>
      </c>
      <c r="J70" s="26">
        <v>11.521000000000001</v>
      </c>
      <c r="K70" s="26">
        <v>10.539</v>
      </c>
      <c r="L70" s="26">
        <v>10.746</v>
      </c>
      <c r="M70" s="26">
        <v>17.190000000000001</v>
      </c>
      <c r="N70" s="26">
        <v>23.759</v>
      </c>
      <c r="O70" s="26">
        <v>25.134</v>
      </c>
      <c r="P70" s="26">
        <v>34.295999999999999</v>
      </c>
      <c r="Q70" s="26">
        <v>39.826000000000001</v>
      </c>
      <c r="R70" s="26">
        <v>37.697099999999999</v>
      </c>
      <c r="S70" s="23">
        <f t="shared" si="0"/>
        <v>-5.345502937779345E-2</v>
      </c>
      <c r="T70" s="24">
        <f t="shared" si="1"/>
        <v>-2.1289000000000016</v>
      </c>
    </row>
    <row r="71" spans="2:20" x14ac:dyDescent="0.3">
      <c r="B71" s="25" t="s">
        <v>78</v>
      </c>
      <c r="C71" s="26">
        <v>9.1319999999999997</v>
      </c>
      <c r="D71" s="26">
        <v>10.106999999999999</v>
      </c>
      <c r="E71" s="26">
        <v>9.4969999999999999</v>
      </c>
      <c r="F71" s="26">
        <v>9.9489999999999998</v>
      </c>
      <c r="G71" s="26">
        <v>12.146000000000001</v>
      </c>
      <c r="H71" s="26">
        <v>14.07</v>
      </c>
      <c r="I71" s="26">
        <v>15.087999999999999</v>
      </c>
      <c r="J71" s="26">
        <v>12.253</v>
      </c>
      <c r="K71" s="26">
        <v>7.47</v>
      </c>
      <c r="L71" s="26">
        <v>5.7450000000000001</v>
      </c>
      <c r="M71" s="26">
        <v>5.8330000000000002</v>
      </c>
      <c r="N71" s="26">
        <v>5.2119999999999997</v>
      </c>
      <c r="O71" s="26">
        <v>5.1760000000000002</v>
      </c>
      <c r="P71" s="26">
        <v>4.766</v>
      </c>
      <c r="Q71" s="26">
        <v>4.9989999999999997</v>
      </c>
      <c r="R71" s="26">
        <v>6.6809000000000003</v>
      </c>
      <c r="S71" s="23">
        <f t="shared" si="0"/>
        <v>0.33644728945789182</v>
      </c>
      <c r="T71" s="24">
        <f t="shared" si="1"/>
        <v>1.6819000000000006</v>
      </c>
    </row>
    <row r="72" spans="2:20" x14ac:dyDescent="0.3">
      <c r="B72" s="25" t="s">
        <v>79</v>
      </c>
      <c r="C72" s="26">
        <v>17.812000000000001</v>
      </c>
      <c r="D72" s="26">
        <v>22.704000000000001</v>
      </c>
      <c r="E72" s="26">
        <v>32.814999999999998</v>
      </c>
      <c r="F72" s="26">
        <v>29.056000000000001</v>
      </c>
      <c r="G72" s="26">
        <v>37.481000000000002</v>
      </c>
      <c r="H72" s="26">
        <v>30.178999999999998</v>
      </c>
      <c r="I72" s="26">
        <v>28.782</v>
      </c>
      <c r="J72" s="26">
        <v>29.238</v>
      </c>
      <c r="K72" s="26">
        <v>29.236999999999998</v>
      </c>
      <c r="L72" s="26">
        <v>26.177</v>
      </c>
      <c r="M72" s="26">
        <v>28.423999999999999</v>
      </c>
      <c r="N72" s="26">
        <v>32.661999999999999</v>
      </c>
      <c r="O72" s="26">
        <v>27.920999999999999</v>
      </c>
      <c r="P72" s="26">
        <v>32.771999999999998</v>
      </c>
      <c r="Q72" s="26">
        <v>45.287999999999997</v>
      </c>
      <c r="R72" s="26">
        <v>51.320500000000003</v>
      </c>
      <c r="S72" s="23">
        <f t="shared" si="0"/>
        <v>0.13320305599717375</v>
      </c>
      <c r="T72" s="24">
        <f t="shared" si="1"/>
        <v>6.032500000000006</v>
      </c>
    </row>
    <row r="73" spans="2:20" x14ac:dyDescent="0.3">
      <c r="B73" s="25" t="s">
        <v>80</v>
      </c>
      <c r="C73" s="26">
        <v>22.689</v>
      </c>
      <c r="D73" s="26">
        <v>23.559000000000001</v>
      </c>
      <c r="E73" s="26">
        <v>24.158000000000001</v>
      </c>
      <c r="F73" s="26">
        <v>17.152999999999999</v>
      </c>
      <c r="G73" s="26">
        <v>15.054</v>
      </c>
      <c r="H73" s="26">
        <v>8.3049999999999997</v>
      </c>
      <c r="I73" s="26">
        <v>6.5890000000000004</v>
      </c>
      <c r="J73" s="26">
        <v>3.6080000000000001</v>
      </c>
      <c r="K73" s="26">
        <v>4.1429999999999998</v>
      </c>
      <c r="L73" s="26">
        <v>8.9019999999999992</v>
      </c>
      <c r="M73" s="26">
        <v>15.593999999999999</v>
      </c>
      <c r="N73" s="26">
        <v>19.11</v>
      </c>
      <c r="O73" s="26">
        <v>21.446999999999999</v>
      </c>
      <c r="P73" s="26">
        <v>26.57</v>
      </c>
      <c r="Q73" s="26">
        <v>21.759</v>
      </c>
      <c r="R73" s="26">
        <v>20.9649</v>
      </c>
      <c r="S73" s="23">
        <f t="shared" si="0"/>
        <v>-3.6495243347580364E-2</v>
      </c>
      <c r="T73" s="24">
        <f t="shared" si="1"/>
        <v>-0.79410000000000025</v>
      </c>
    </row>
    <row r="74" spans="2:20" x14ac:dyDescent="0.3">
      <c r="B74" s="21" t="s">
        <v>81</v>
      </c>
      <c r="C74" s="22">
        <v>134.261</v>
      </c>
      <c r="D74" s="22">
        <v>165.78799999999998</v>
      </c>
      <c r="E74" s="22">
        <v>208.36100000000002</v>
      </c>
      <c r="F74" s="22">
        <v>222.489</v>
      </c>
      <c r="G74" s="22">
        <v>274.49099999999999</v>
      </c>
      <c r="H74" s="22">
        <v>281.53800000000001</v>
      </c>
      <c r="I74" s="22">
        <v>236.87799999999999</v>
      </c>
      <c r="J74" s="22">
        <v>219.834</v>
      </c>
      <c r="K74" s="22">
        <v>232.19600000000003</v>
      </c>
      <c r="L74" s="22">
        <v>251.96200000000002</v>
      </c>
      <c r="M74" s="22">
        <v>303.64000000000004</v>
      </c>
      <c r="N74" s="22">
        <v>269.73700000000002</v>
      </c>
      <c r="O74" s="22">
        <v>253.37799999999999</v>
      </c>
      <c r="P74" s="22">
        <v>329.35700000000003</v>
      </c>
      <c r="Q74" s="22">
        <v>399.15800000000002</v>
      </c>
      <c r="R74" s="22">
        <v>485.14884999999998</v>
      </c>
      <c r="S74" s="23">
        <f t="shared" ref="S74:S87" si="2">R74/Q74-100%</f>
        <v>0.21543060642652767</v>
      </c>
      <c r="T74" s="24">
        <f t="shared" ref="T74:T87" si="3">R74-Q74</f>
        <v>85.990849999999966</v>
      </c>
    </row>
    <row r="75" spans="2:20" x14ac:dyDescent="0.3">
      <c r="B75" s="25" t="s">
        <v>82</v>
      </c>
      <c r="C75" s="26">
        <v>0.22</v>
      </c>
      <c r="D75" s="26">
        <v>8.2000000000000003E-2</v>
      </c>
      <c r="E75" s="26">
        <v>0.15</v>
      </c>
      <c r="F75" s="26" t="s">
        <v>0</v>
      </c>
      <c r="G75" s="26" t="s">
        <v>0</v>
      </c>
      <c r="H75" s="26">
        <v>1.0999999999999999E-2</v>
      </c>
      <c r="I75" s="26">
        <v>1E-3</v>
      </c>
      <c r="J75" s="26" t="s">
        <v>0</v>
      </c>
      <c r="K75" s="26">
        <v>1E-3</v>
      </c>
      <c r="L75" s="26">
        <v>1E-3</v>
      </c>
      <c r="M75" s="26" t="s">
        <v>0</v>
      </c>
      <c r="N75" s="26" t="s">
        <v>0</v>
      </c>
      <c r="O75" s="26" t="s">
        <v>0</v>
      </c>
      <c r="P75" s="26" t="s">
        <v>0</v>
      </c>
      <c r="Q75" s="26" t="s">
        <v>0</v>
      </c>
      <c r="R75" s="26" t="s">
        <v>0</v>
      </c>
      <c r="S75" s="23" t="s">
        <v>0</v>
      </c>
      <c r="T75" s="24" t="s">
        <v>0</v>
      </c>
    </row>
    <row r="76" spans="2:20" x14ac:dyDescent="0.3">
      <c r="B76" s="25" t="s">
        <v>83</v>
      </c>
      <c r="C76" s="26">
        <v>0.09</v>
      </c>
      <c r="D76" s="26" t="s">
        <v>0</v>
      </c>
      <c r="E76" s="26">
        <v>0.17499999999999999</v>
      </c>
      <c r="F76" s="26">
        <v>0.34300000000000003</v>
      </c>
      <c r="G76" s="26">
        <v>0.37</v>
      </c>
      <c r="H76" s="26">
        <v>0.27600000000000002</v>
      </c>
      <c r="I76" s="26">
        <v>0.66700000000000004</v>
      </c>
      <c r="J76" s="26">
        <v>0.54900000000000004</v>
      </c>
      <c r="K76" s="26">
        <v>0.40200000000000002</v>
      </c>
      <c r="L76" s="26">
        <v>0.57099999999999995</v>
      </c>
      <c r="M76" s="26">
        <v>0.76300000000000001</v>
      </c>
      <c r="N76" s="26">
        <v>0.85699999999999998</v>
      </c>
      <c r="O76" s="26">
        <v>0.45800000000000002</v>
      </c>
      <c r="P76" s="26">
        <v>0.499</v>
      </c>
      <c r="Q76" s="26">
        <v>0.43</v>
      </c>
      <c r="R76" s="26">
        <v>0.69799999999999995</v>
      </c>
      <c r="S76" s="23">
        <f t="shared" si="2"/>
        <v>0.62325581395348828</v>
      </c>
      <c r="T76" s="24">
        <f t="shared" si="3"/>
        <v>0.26799999999999996</v>
      </c>
    </row>
    <row r="77" spans="2:20" x14ac:dyDescent="0.3">
      <c r="B77" s="25" t="s">
        <v>84</v>
      </c>
      <c r="C77" s="26">
        <v>75.971999999999994</v>
      </c>
      <c r="D77" s="26">
        <v>94.1</v>
      </c>
      <c r="E77" s="26">
        <v>115.697</v>
      </c>
      <c r="F77" s="26">
        <v>113.947</v>
      </c>
      <c r="G77" s="26">
        <v>134.59299999999999</v>
      </c>
      <c r="H77" s="26">
        <v>136.83500000000001</v>
      </c>
      <c r="I77" s="26">
        <v>112.77</v>
      </c>
      <c r="J77" s="26">
        <v>99.796999999999997</v>
      </c>
      <c r="K77" s="26">
        <v>95.103999999999999</v>
      </c>
      <c r="L77" s="26">
        <v>100.026</v>
      </c>
      <c r="M77" s="26">
        <v>103.369</v>
      </c>
      <c r="N77" s="26">
        <v>92.343999999999994</v>
      </c>
      <c r="O77" s="26">
        <v>81.52</v>
      </c>
      <c r="P77" s="26">
        <v>100.538</v>
      </c>
      <c r="Q77" s="26">
        <v>117.51600000000001</v>
      </c>
      <c r="R77" s="26">
        <v>126.21108</v>
      </c>
      <c r="S77" s="23">
        <f t="shared" si="2"/>
        <v>7.3990605534565379E-2</v>
      </c>
      <c r="T77" s="24">
        <f t="shared" si="3"/>
        <v>8.6950799999999902</v>
      </c>
    </row>
    <row r="78" spans="2:20" x14ac:dyDescent="0.3">
      <c r="B78" s="25" t="s">
        <v>85</v>
      </c>
      <c r="C78" s="26">
        <v>3.524</v>
      </c>
      <c r="D78" s="26">
        <v>4.9790000000000001</v>
      </c>
      <c r="E78" s="26">
        <v>4.5069999999999997</v>
      </c>
      <c r="F78" s="26">
        <v>7.2789999999999999</v>
      </c>
      <c r="G78" s="26">
        <v>9.8810000000000002</v>
      </c>
      <c r="H78" s="26">
        <v>14.657</v>
      </c>
      <c r="I78" s="26">
        <v>11.837999999999999</v>
      </c>
      <c r="J78" s="26">
        <v>13.739000000000001</v>
      </c>
      <c r="K78" s="26">
        <v>11.917999999999999</v>
      </c>
      <c r="L78" s="26">
        <v>12.683999999999999</v>
      </c>
      <c r="M78" s="26">
        <v>12.478</v>
      </c>
      <c r="N78" s="26">
        <v>12.706</v>
      </c>
      <c r="O78" s="26">
        <v>15.683</v>
      </c>
      <c r="P78" s="26">
        <v>16.082000000000001</v>
      </c>
      <c r="Q78" s="26">
        <v>19.030999999999999</v>
      </c>
      <c r="R78" s="26">
        <v>24.519100000000002</v>
      </c>
      <c r="S78" s="23">
        <f t="shared" si="2"/>
        <v>0.28837685880931119</v>
      </c>
      <c r="T78" s="24">
        <f t="shared" si="3"/>
        <v>5.4881000000000029</v>
      </c>
    </row>
    <row r="79" spans="2:20" x14ac:dyDescent="0.3">
      <c r="B79" s="25" t="s">
        <v>86</v>
      </c>
      <c r="C79" s="26">
        <v>3.1960000000000002</v>
      </c>
      <c r="D79" s="26">
        <v>5.0199999999999996</v>
      </c>
      <c r="E79" s="26">
        <v>5.78</v>
      </c>
      <c r="F79" s="26">
        <v>6.0039999999999996</v>
      </c>
      <c r="G79" s="26">
        <v>5.7270000000000003</v>
      </c>
      <c r="H79" s="26">
        <v>3.5870000000000002</v>
      </c>
      <c r="I79" s="26">
        <v>3.6139999999999999</v>
      </c>
      <c r="J79" s="26">
        <v>3.3570000000000002</v>
      </c>
      <c r="K79" s="26">
        <v>4.79</v>
      </c>
      <c r="L79" s="26">
        <v>4.1970000000000001</v>
      </c>
      <c r="M79" s="26">
        <v>4.2919999999999998</v>
      </c>
      <c r="N79" s="26">
        <v>4.51</v>
      </c>
      <c r="O79" s="26">
        <v>5.0259999999999998</v>
      </c>
      <c r="P79" s="26">
        <v>4.5739999999999998</v>
      </c>
      <c r="Q79" s="26">
        <v>4.62</v>
      </c>
      <c r="R79" s="26">
        <v>4.5670999999999999</v>
      </c>
      <c r="S79" s="23">
        <f t="shared" si="2"/>
        <v>-1.1450216450216488E-2</v>
      </c>
      <c r="T79" s="24">
        <f t="shared" si="3"/>
        <v>-5.2900000000000169E-2</v>
      </c>
    </row>
    <row r="80" spans="2:20" x14ac:dyDescent="0.3">
      <c r="B80" s="25" t="s">
        <v>87</v>
      </c>
      <c r="C80" s="26">
        <v>13.315</v>
      </c>
      <c r="D80" s="26">
        <v>13.154</v>
      </c>
      <c r="E80" s="26">
        <v>15.37</v>
      </c>
      <c r="F80" s="26">
        <v>18.975000000000001</v>
      </c>
      <c r="G80" s="26">
        <v>17.204000000000001</v>
      </c>
      <c r="H80" s="26">
        <v>15.327</v>
      </c>
      <c r="I80" s="26">
        <v>11.180999999999999</v>
      </c>
      <c r="J80" s="26">
        <v>9.27</v>
      </c>
      <c r="K80" s="26">
        <v>9.0280000000000005</v>
      </c>
      <c r="L80" s="26">
        <v>13.07</v>
      </c>
      <c r="M80" s="26">
        <v>20.712</v>
      </c>
      <c r="N80" s="26">
        <v>17.428999999999998</v>
      </c>
      <c r="O80" s="26">
        <v>16.765999999999998</v>
      </c>
      <c r="P80" s="26">
        <v>31.609000000000002</v>
      </c>
      <c r="Q80" s="26">
        <v>38.765999999999998</v>
      </c>
      <c r="R80" s="26">
        <v>53.904200000000003</v>
      </c>
      <c r="S80" s="23">
        <f t="shared" si="2"/>
        <v>0.39050198627663435</v>
      </c>
      <c r="T80" s="24">
        <f t="shared" si="3"/>
        <v>15.138200000000005</v>
      </c>
    </row>
    <row r="81" spans="2:20" x14ac:dyDescent="0.3">
      <c r="B81" s="25" t="s">
        <v>88</v>
      </c>
      <c r="C81" s="26">
        <v>15.78</v>
      </c>
      <c r="D81" s="26">
        <v>19.427</v>
      </c>
      <c r="E81" s="26">
        <v>27.768999999999998</v>
      </c>
      <c r="F81" s="26">
        <v>31.253</v>
      </c>
      <c r="G81" s="26">
        <v>40.143000000000001</v>
      </c>
      <c r="H81" s="26">
        <v>41.704999999999998</v>
      </c>
      <c r="I81" s="26">
        <v>39.01</v>
      </c>
      <c r="J81" s="26">
        <v>30.497</v>
      </c>
      <c r="K81" s="26">
        <v>33.701999999999998</v>
      </c>
      <c r="L81" s="26">
        <v>39.649000000000001</v>
      </c>
      <c r="M81" s="26">
        <v>54.984000000000002</v>
      </c>
      <c r="N81" s="26">
        <v>46.875999999999998</v>
      </c>
      <c r="O81" s="26">
        <v>52.573999999999998</v>
      </c>
      <c r="P81" s="26">
        <v>72.656000000000006</v>
      </c>
      <c r="Q81" s="26">
        <v>85.771000000000001</v>
      </c>
      <c r="R81" s="26">
        <v>116.13509000000001</v>
      </c>
      <c r="S81" s="23">
        <f t="shared" si="2"/>
        <v>0.35401347774888947</v>
      </c>
      <c r="T81" s="24">
        <f t="shared" si="3"/>
        <v>30.364090000000004</v>
      </c>
    </row>
    <row r="82" spans="2:20" x14ac:dyDescent="0.3">
      <c r="B82" s="25" t="s">
        <v>89</v>
      </c>
      <c r="C82" s="26">
        <v>20.93</v>
      </c>
      <c r="D82" s="26">
        <v>26.327000000000002</v>
      </c>
      <c r="E82" s="26">
        <v>31.428999999999998</v>
      </c>
      <c r="F82" s="26">
        <v>37.65</v>
      </c>
      <c r="G82" s="26">
        <v>58.345999999999997</v>
      </c>
      <c r="H82" s="26">
        <v>58.14</v>
      </c>
      <c r="I82" s="26">
        <v>51.533999999999999</v>
      </c>
      <c r="J82" s="26">
        <v>55.606000000000002</v>
      </c>
      <c r="K82" s="26">
        <v>69.507999999999996</v>
      </c>
      <c r="L82" s="26">
        <v>74.852000000000004</v>
      </c>
      <c r="M82" s="26">
        <v>97.722999999999999</v>
      </c>
      <c r="N82" s="26">
        <v>86.108000000000004</v>
      </c>
      <c r="O82" s="26">
        <v>73.373999999999995</v>
      </c>
      <c r="P82" s="26">
        <v>94.04</v>
      </c>
      <c r="Q82" s="26">
        <v>122.04900000000001</v>
      </c>
      <c r="R82" s="26">
        <v>148.33197999999999</v>
      </c>
      <c r="S82" s="23">
        <f t="shared" si="2"/>
        <v>0.2153477701578872</v>
      </c>
      <c r="T82" s="24">
        <f t="shared" si="3"/>
        <v>26.282979999999981</v>
      </c>
    </row>
    <row r="83" spans="2:20" x14ac:dyDescent="0.3">
      <c r="B83" s="25" t="s">
        <v>90</v>
      </c>
      <c r="C83" s="26">
        <v>1.234</v>
      </c>
      <c r="D83" s="26">
        <v>2.6989999999999998</v>
      </c>
      <c r="E83" s="26">
        <v>7.484</v>
      </c>
      <c r="F83" s="26">
        <v>7.0380000000000003</v>
      </c>
      <c r="G83" s="26">
        <v>8.2270000000000003</v>
      </c>
      <c r="H83" s="26">
        <v>11</v>
      </c>
      <c r="I83" s="26">
        <v>6.2629999999999999</v>
      </c>
      <c r="J83" s="26">
        <v>7.0190000000000001</v>
      </c>
      <c r="K83" s="26">
        <v>7.7430000000000003</v>
      </c>
      <c r="L83" s="26">
        <v>6.9119999999999999</v>
      </c>
      <c r="M83" s="26">
        <v>9.3190000000000008</v>
      </c>
      <c r="N83" s="26">
        <v>8.907</v>
      </c>
      <c r="O83" s="26">
        <v>7.9779999999999998</v>
      </c>
      <c r="P83" s="26">
        <v>9.359</v>
      </c>
      <c r="Q83" s="26">
        <v>10.974</v>
      </c>
      <c r="R83" s="26">
        <v>10.782299999999999</v>
      </c>
      <c r="S83" s="23">
        <f t="shared" si="2"/>
        <v>-1.74685620557683E-2</v>
      </c>
      <c r="T83" s="24">
        <f t="shared" si="3"/>
        <v>-0.19170000000000087</v>
      </c>
    </row>
    <row r="84" spans="2:20" x14ac:dyDescent="0.3">
      <c r="B84" s="21" t="s">
        <v>91</v>
      </c>
      <c r="C84" s="22">
        <v>0.22300000000000003</v>
      </c>
      <c r="D84" s="22">
        <v>0.11399999999999999</v>
      </c>
      <c r="E84" s="22">
        <v>0.36699999999999999</v>
      </c>
      <c r="F84" s="22">
        <v>0.43400000000000005</v>
      </c>
      <c r="G84" s="22">
        <v>1.4970000000000001</v>
      </c>
      <c r="H84" s="22">
        <v>1.008</v>
      </c>
      <c r="I84" s="22">
        <v>0.85599999999999998</v>
      </c>
      <c r="J84" s="22">
        <v>1.0329999999999999</v>
      </c>
      <c r="K84" s="22">
        <v>0.63800000000000001</v>
      </c>
      <c r="L84" s="22">
        <v>0.27400000000000002</v>
      </c>
      <c r="M84" s="22">
        <v>0.16500000000000001</v>
      </c>
      <c r="N84" s="22">
        <v>9.5000000000000001E-2</v>
      </c>
      <c r="O84" s="22">
        <v>6.0999999999999999E-2</v>
      </c>
      <c r="P84" s="22">
        <v>0.16200000000000001</v>
      </c>
      <c r="Q84" s="22">
        <v>0.22800000000000001</v>
      </c>
      <c r="R84" s="22">
        <v>0.1658</v>
      </c>
      <c r="S84" s="23">
        <f t="shared" si="2"/>
        <v>-0.27280701754385961</v>
      </c>
      <c r="T84" s="24">
        <f t="shared" si="3"/>
        <v>-6.2200000000000005E-2</v>
      </c>
    </row>
    <row r="85" spans="2:20" x14ac:dyDescent="0.3">
      <c r="B85" s="25" t="s">
        <v>92</v>
      </c>
      <c r="C85" s="26">
        <v>0.05</v>
      </c>
      <c r="D85" s="26">
        <v>1.7999999999999999E-2</v>
      </c>
      <c r="E85" s="26">
        <v>7.1999999999999995E-2</v>
      </c>
      <c r="F85" s="26">
        <v>0.20599999999999999</v>
      </c>
      <c r="G85" s="26">
        <v>0.83799999999999997</v>
      </c>
      <c r="H85" s="26">
        <v>0.629</v>
      </c>
      <c r="I85" s="26">
        <v>0.312</v>
      </c>
      <c r="J85" s="26">
        <v>0.311</v>
      </c>
      <c r="K85" s="26">
        <v>0.1</v>
      </c>
      <c r="L85" s="26">
        <v>0.11</v>
      </c>
      <c r="M85" s="26">
        <v>0.1</v>
      </c>
      <c r="N85" s="26" t="s">
        <v>0</v>
      </c>
      <c r="O85" s="26" t="s">
        <v>0</v>
      </c>
      <c r="P85" s="26">
        <v>0.11899999999999999</v>
      </c>
      <c r="Q85" s="26">
        <v>9.5000000000000001E-2</v>
      </c>
      <c r="R85" s="26" t="s">
        <v>0</v>
      </c>
      <c r="S85" s="23" t="s">
        <v>0</v>
      </c>
      <c r="T85" s="24" t="s">
        <v>0</v>
      </c>
    </row>
    <row r="86" spans="2:20" x14ac:dyDescent="0.3">
      <c r="B86" s="25" t="s">
        <v>93</v>
      </c>
      <c r="C86" s="26" t="s">
        <v>0</v>
      </c>
      <c r="D86" s="26" t="s">
        <v>0</v>
      </c>
      <c r="E86" s="26" t="s">
        <v>0</v>
      </c>
      <c r="F86" s="26" t="s">
        <v>0</v>
      </c>
      <c r="G86" s="26" t="s">
        <v>0</v>
      </c>
      <c r="H86" s="26" t="s">
        <v>0</v>
      </c>
      <c r="I86" s="26" t="s">
        <v>0</v>
      </c>
      <c r="J86" s="26" t="s">
        <v>0</v>
      </c>
      <c r="K86" s="26" t="s">
        <v>0</v>
      </c>
      <c r="L86" s="26">
        <v>1E-3</v>
      </c>
      <c r="M86" s="26" t="s">
        <v>0</v>
      </c>
      <c r="N86" s="26" t="s">
        <v>0</v>
      </c>
      <c r="O86" s="26" t="s">
        <v>0</v>
      </c>
      <c r="P86" s="26">
        <v>3.0000000000000027E-3</v>
      </c>
      <c r="Q86" s="26" t="s">
        <v>0</v>
      </c>
      <c r="R86" s="26" t="s">
        <v>0</v>
      </c>
      <c r="S86" s="23" t="s">
        <v>0</v>
      </c>
      <c r="T86" s="24" t="s">
        <v>0</v>
      </c>
    </row>
    <row r="87" spans="2:20" x14ac:dyDescent="0.3">
      <c r="B87" s="25" t="s">
        <v>94</v>
      </c>
      <c r="C87" s="26">
        <v>0.09</v>
      </c>
      <c r="D87" s="26" t="s">
        <v>0</v>
      </c>
      <c r="E87" s="26">
        <v>1.4999999999999999E-2</v>
      </c>
      <c r="F87" s="26">
        <v>0.19700000000000001</v>
      </c>
      <c r="G87" s="26">
        <v>0.629</v>
      </c>
      <c r="H87" s="26">
        <v>0.35</v>
      </c>
      <c r="I87" s="26">
        <v>0.42599999999999999</v>
      </c>
      <c r="J87" s="26">
        <v>0.40300000000000002</v>
      </c>
      <c r="K87" s="26">
        <v>0.53700000000000003</v>
      </c>
      <c r="L87" s="26">
        <v>0.16</v>
      </c>
      <c r="M87" s="26">
        <v>6.5000000000000002E-2</v>
      </c>
      <c r="N87" s="26" t="s">
        <v>0</v>
      </c>
      <c r="O87" s="26">
        <v>0.02</v>
      </c>
      <c r="P87" s="26">
        <v>0.04</v>
      </c>
      <c r="Q87" s="26">
        <v>0.128</v>
      </c>
      <c r="R87" s="26">
        <v>6.2E-2</v>
      </c>
      <c r="S87" s="23">
        <f t="shared" si="2"/>
        <v>-0.515625</v>
      </c>
      <c r="T87" s="24">
        <f t="shared" si="3"/>
        <v>-6.6000000000000003E-2</v>
      </c>
    </row>
    <row r="88" spans="2:20" x14ac:dyDescent="0.3">
      <c r="B88" s="25" t="s">
        <v>95</v>
      </c>
      <c r="C88" s="26" t="s">
        <v>0</v>
      </c>
      <c r="D88" s="26" t="s">
        <v>0</v>
      </c>
      <c r="E88" s="26" t="s">
        <v>0</v>
      </c>
      <c r="F88" s="26" t="s">
        <v>0</v>
      </c>
      <c r="G88" s="26" t="s">
        <v>0</v>
      </c>
      <c r="H88" s="26" t="s">
        <v>0</v>
      </c>
      <c r="I88" s="26" t="s">
        <v>0</v>
      </c>
      <c r="J88" s="26" t="s">
        <v>0</v>
      </c>
      <c r="K88" s="26" t="s">
        <v>0</v>
      </c>
      <c r="L88" s="26" t="s">
        <v>0</v>
      </c>
      <c r="M88" s="26" t="s">
        <v>0</v>
      </c>
      <c r="N88" s="26" t="s">
        <v>0</v>
      </c>
      <c r="O88" s="26" t="s">
        <v>0</v>
      </c>
      <c r="P88" s="26" t="s">
        <v>0</v>
      </c>
      <c r="Q88" s="26" t="s">
        <v>0</v>
      </c>
      <c r="R88" s="26" t="s">
        <v>0</v>
      </c>
      <c r="S88" s="23" t="s">
        <v>0</v>
      </c>
      <c r="T88" s="24" t="s">
        <v>0</v>
      </c>
    </row>
    <row r="89" spans="2:20" x14ac:dyDescent="0.3">
      <c r="B89" s="25" t="s">
        <v>96</v>
      </c>
      <c r="C89" s="26">
        <v>4.0000000000000001E-3</v>
      </c>
      <c r="D89" s="26">
        <v>3.9E-2</v>
      </c>
      <c r="E89" s="26">
        <v>0.24299999999999999</v>
      </c>
      <c r="F89" s="26">
        <v>0.02</v>
      </c>
      <c r="G89" s="26">
        <v>0.02</v>
      </c>
      <c r="H89" s="26">
        <v>2.9000000000000001E-2</v>
      </c>
      <c r="I89" s="26">
        <v>0.11799999999999999</v>
      </c>
      <c r="J89" s="26">
        <v>0.31900000000000001</v>
      </c>
      <c r="K89" s="26">
        <v>1E-3</v>
      </c>
      <c r="L89" s="26">
        <v>3.0000000000000001E-3</v>
      </c>
      <c r="M89" s="26" t="s">
        <v>0</v>
      </c>
      <c r="N89" s="26" t="s">
        <v>0</v>
      </c>
      <c r="O89" s="26" t="s">
        <v>0</v>
      </c>
      <c r="P89" s="26" t="s">
        <v>0</v>
      </c>
      <c r="Q89" s="26" t="s">
        <v>0</v>
      </c>
      <c r="R89" s="26">
        <v>3.0000000000000001E-3</v>
      </c>
      <c r="S89" s="23" t="s">
        <v>0</v>
      </c>
      <c r="T89" s="24" t="s">
        <v>0</v>
      </c>
    </row>
    <row r="90" spans="2:20" x14ac:dyDescent="0.3">
      <c r="B90" s="25" t="s">
        <v>97</v>
      </c>
      <c r="C90" s="26">
        <v>6.0000000000000001E-3</v>
      </c>
      <c r="D90" s="26">
        <v>4.0000000000000001E-3</v>
      </c>
      <c r="E90" s="26">
        <v>2E-3</v>
      </c>
      <c r="F90" s="26">
        <v>1E-3</v>
      </c>
      <c r="G90" s="26" t="s">
        <v>0</v>
      </c>
      <c r="H90" s="26" t="s">
        <v>0</v>
      </c>
      <c r="I90" s="26" t="s">
        <v>0</v>
      </c>
      <c r="J90" s="26" t="s">
        <v>0</v>
      </c>
      <c r="K90" s="26" t="s">
        <v>0</v>
      </c>
      <c r="L90" s="26" t="s">
        <v>0</v>
      </c>
      <c r="M90" s="26" t="s">
        <v>0</v>
      </c>
      <c r="N90" s="26">
        <v>5.0000000000000001E-3</v>
      </c>
      <c r="O90" s="26" t="s">
        <v>0</v>
      </c>
      <c r="P90" s="26" t="s">
        <v>0</v>
      </c>
      <c r="Q90" s="26" t="s">
        <v>0</v>
      </c>
      <c r="R90" s="26" t="s">
        <v>0</v>
      </c>
      <c r="S90" s="23" t="s">
        <v>0</v>
      </c>
      <c r="T90" s="24" t="s">
        <v>0</v>
      </c>
    </row>
    <row r="91" spans="2:20" x14ac:dyDescent="0.3">
      <c r="B91" s="25" t="s">
        <v>100</v>
      </c>
      <c r="C91" s="26">
        <v>7.2999999999999995E-2</v>
      </c>
      <c r="D91" s="26">
        <v>5.2999999999999999E-2</v>
      </c>
      <c r="E91" s="26">
        <v>3.5000000000000003E-2</v>
      </c>
      <c r="F91" s="26">
        <v>0.01</v>
      </c>
      <c r="G91" s="26">
        <v>0.01</v>
      </c>
      <c r="H91" s="26" t="s">
        <v>0</v>
      </c>
      <c r="I91" s="26" t="s">
        <v>0</v>
      </c>
      <c r="J91" s="26" t="s">
        <v>0</v>
      </c>
      <c r="K91" s="26" t="s">
        <v>0</v>
      </c>
      <c r="L91" s="26" t="s">
        <v>0</v>
      </c>
      <c r="M91" s="26" t="s">
        <v>0</v>
      </c>
      <c r="N91" s="26" t="s">
        <v>0</v>
      </c>
      <c r="O91" s="26" t="s">
        <v>0</v>
      </c>
      <c r="P91" s="26" t="s">
        <v>0</v>
      </c>
      <c r="Q91" s="26" t="s">
        <v>0</v>
      </c>
      <c r="R91" s="26" t="s">
        <v>0</v>
      </c>
      <c r="S91" s="23" t="s">
        <v>0</v>
      </c>
      <c r="T91" s="24" t="s">
        <v>0</v>
      </c>
    </row>
    <row r="92" spans="2:20" x14ac:dyDescent="0.3">
      <c r="B92" s="25" t="s">
        <v>98</v>
      </c>
      <c r="C92" s="26" t="s">
        <v>0</v>
      </c>
      <c r="D92" s="26" t="s">
        <v>0</v>
      </c>
      <c r="E92" s="26" t="s">
        <v>0</v>
      </c>
      <c r="F92" s="26" t="s">
        <v>0</v>
      </c>
      <c r="G92" s="26" t="s">
        <v>0</v>
      </c>
      <c r="H92" s="26" t="s">
        <v>0</v>
      </c>
      <c r="I92" s="26" t="s">
        <v>0</v>
      </c>
      <c r="J92" s="26" t="s">
        <v>0</v>
      </c>
      <c r="K92" s="26" t="s">
        <v>0</v>
      </c>
      <c r="L92" s="26" t="s">
        <v>0</v>
      </c>
      <c r="M92" s="26" t="s">
        <v>0</v>
      </c>
      <c r="N92" s="26" t="s">
        <v>0</v>
      </c>
      <c r="O92" s="26" t="s">
        <v>0</v>
      </c>
      <c r="P92" s="26" t="s">
        <v>0</v>
      </c>
      <c r="Q92" s="26" t="s">
        <v>0</v>
      </c>
      <c r="R92" s="26" t="s">
        <v>0</v>
      </c>
      <c r="S92" s="23" t="s">
        <v>0</v>
      </c>
      <c r="T92" s="24" t="s">
        <v>0</v>
      </c>
    </row>
  </sheetData>
  <mergeCells count="18">
    <mergeCell ref="K7:K8"/>
    <mergeCell ref="R7:R8"/>
    <mergeCell ref="L7:L8"/>
    <mergeCell ref="M7:M8"/>
    <mergeCell ref="J7:J8"/>
    <mergeCell ref="B7:B8"/>
    <mergeCell ref="C7:C8"/>
    <mergeCell ref="D7:D8"/>
    <mergeCell ref="H7:H8"/>
    <mergeCell ref="I7:I8"/>
    <mergeCell ref="E7:E8"/>
    <mergeCell ref="F7:F8"/>
    <mergeCell ref="G7:G8"/>
    <mergeCell ref="S7:T7"/>
    <mergeCell ref="Q7:Q8"/>
    <mergeCell ref="P7:P8"/>
    <mergeCell ref="O7:O8"/>
    <mergeCell ref="N7:N8"/>
  </mergeCells>
  <hyperlinks>
    <hyperlink ref="D3" location="Сontents!A1" display="Back to contents &gt;&gt;&gt;" xr:uid="{7ACF5772-9ED2-4356-BFC2-E184676CAE1F}"/>
  </hyperlinks>
  <pageMargins left="0.7" right="0.7" top="0.75" bottom="0.75" header="0.3" footer="0.3"/>
  <pageSetup paperSize="9" orientation="portrait" horizontalDpi="4294967292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3:U84"/>
  <sheetViews>
    <sheetView zoomScale="90" zoomScaleNormal="90" workbookViewId="0">
      <selection activeCell="T7" sqref="T7:U7"/>
    </sheetView>
  </sheetViews>
  <sheetFormatPr defaultRowHeight="14.4" x14ac:dyDescent="0.3"/>
  <cols>
    <col min="3" max="3" width="36" bestFit="1" customWidth="1"/>
    <col min="20" max="21" width="9.77734375" customWidth="1"/>
  </cols>
  <sheetData>
    <row r="3" spans="2:21" x14ac:dyDescent="0.3">
      <c r="D3" s="6" t="s">
        <v>103</v>
      </c>
    </row>
    <row r="5" spans="2:21" ht="15.6" x14ac:dyDescent="0.3">
      <c r="B5" s="5" t="s">
        <v>117</v>
      </c>
    </row>
    <row r="7" spans="2:21" x14ac:dyDescent="0.3">
      <c r="B7" s="39" t="s">
        <v>1</v>
      </c>
      <c r="C7" s="39" t="s">
        <v>99</v>
      </c>
      <c r="D7" s="39">
        <v>2007</v>
      </c>
      <c r="E7" s="39">
        <v>2008</v>
      </c>
      <c r="F7" s="39">
        <v>2009</v>
      </c>
      <c r="G7" s="39">
        <v>2010</v>
      </c>
      <c r="H7" s="39">
        <v>2011</v>
      </c>
      <c r="I7" s="39">
        <v>2012</v>
      </c>
      <c r="J7" s="39">
        <v>2013</v>
      </c>
      <c r="K7" s="39">
        <v>2014</v>
      </c>
      <c r="L7" s="39">
        <v>2015</v>
      </c>
      <c r="M7" s="39">
        <v>2016</v>
      </c>
      <c r="N7" s="39">
        <v>2017</v>
      </c>
      <c r="O7" s="39">
        <v>2018</v>
      </c>
      <c r="P7" s="39">
        <v>2019</v>
      </c>
      <c r="Q7" s="39">
        <v>2020</v>
      </c>
      <c r="R7" s="39">
        <v>2021</v>
      </c>
      <c r="S7" s="39">
        <v>2022</v>
      </c>
      <c r="T7" s="38" t="s">
        <v>125</v>
      </c>
      <c r="U7" s="38"/>
    </row>
    <row r="8" spans="2:21" x14ac:dyDescent="0.3"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20" t="s">
        <v>2</v>
      </c>
      <c r="U8" s="20" t="s">
        <v>14</v>
      </c>
    </row>
    <row r="9" spans="2:21" x14ac:dyDescent="0.3">
      <c r="B9" s="28">
        <v>1</v>
      </c>
      <c r="C9" s="25" t="s">
        <v>60</v>
      </c>
      <c r="D9" s="26">
        <v>71.728999999999999</v>
      </c>
      <c r="E9" s="26">
        <v>58.924999999999997</v>
      </c>
      <c r="F9" s="26">
        <v>78.978999999999999</v>
      </c>
      <c r="G9" s="26">
        <v>102.52</v>
      </c>
      <c r="H9" s="26">
        <v>123.203</v>
      </c>
      <c r="I9" s="26">
        <v>183.51300000000001</v>
      </c>
      <c r="J9" s="26">
        <v>134.452</v>
      </c>
      <c r="K9" s="26">
        <v>105.047</v>
      </c>
      <c r="L9" s="26">
        <v>105.30500000000001</v>
      </c>
      <c r="M9" s="26">
        <v>139.33099999999999</v>
      </c>
      <c r="N9" s="26">
        <v>166.672</v>
      </c>
      <c r="O9" s="26">
        <v>200.11500000000001</v>
      </c>
      <c r="P9" s="26">
        <v>173.20099999999999</v>
      </c>
      <c r="Q9" s="26">
        <v>162.91800000000001</v>
      </c>
      <c r="R9" s="26">
        <v>195.4</v>
      </c>
      <c r="S9" s="26">
        <v>202.08564000000001</v>
      </c>
      <c r="T9" s="23">
        <f t="shared" ref="T9:T40" si="0">S9/R9-100%</f>
        <v>3.4215148413510699E-2</v>
      </c>
      <c r="U9" s="24">
        <f t="shared" ref="U9:U40" si="1">S9-R9</f>
        <v>6.6856400000000065</v>
      </c>
    </row>
    <row r="10" spans="2:21" x14ac:dyDescent="0.3">
      <c r="B10" s="28">
        <v>2</v>
      </c>
      <c r="C10" s="25" t="s">
        <v>89</v>
      </c>
      <c r="D10" s="26">
        <v>20.93</v>
      </c>
      <c r="E10" s="26">
        <v>26.327000000000002</v>
      </c>
      <c r="F10" s="26">
        <v>31.428999999999998</v>
      </c>
      <c r="G10" s="26">
        <v>37.65</v>
      </c>
      <c r="H10" s="26">
        <v>58.345999999999997</v>
      </c>
      <c r="I10" s="26">
        <v>58.14</v>
      </c>
      <c r="J10" s="26">
        <v>51.533999999999999</v>
      </c>
      <c r="K10" s="26">
        <v>55.606000000000002</v>
      </c>
      <c r="L10" s="26">
        <v>69.507999999999996</v>
      </c>
      <c r="M10" s="26">
        <v>74.852000000000004</v>
      </c>
      <c r="N10" s="26">
        <v>97.722999999999999</v>
      </c>
      <c r="O10" s="26">
        <v>86.108000000000004</v>
      </c>
      <c r="P10" s="26">
        <v>73.373999999999995</v>
      </c>
      <c r="Q10" s="26">
        <v>94.04</v>
      </c>
      <c r="R10" s="26">
        <v>122.04900000000001</v>
      </c>
      <c r="S10" s="26">
        <v>148.33197999999999</v>
      </c>
      <c r="T10" s="23">
        <f t="shared" si="0"/>
        <v>0.2153477701578872</v>
      </c>
      <c r="U10" s="24">
        <f t="shared" si="1"/>
        <v>26.282979999999981</v>
      </c>
    </row>
    <row r="11" spans="2:21" x14ac:dyDescent="0.3">
      <c r="B11" s="28">
        <v>3</v>
      </c>
      <c r="C11" s="25" t="s">
        <v>52</v>
      </c>
      <c r="D11" s="26">
        <v>49.316000000000003</v>
      </c>
      <c r="E11" s="26">
        <v>21.622</v>
      </c>
      <c r="F11" s="26">
        <v>39.328000000000003</v>
      </c>
      <c r="G11" s="26">
        <v>70.994</v>
      </c>
      <c r="H11" s="26">
        <v>81.671000000000006</v>
      </c>
      <c r="I11" s="26">
        <v>101.575</v>
      </c>
      <c r="J11" s="26">
        <v>91.671000000000006</v>
      </c>
      <c r="K11" s="26">
        <v>65.921999999999997</v>
      </c>
      <c r="L11" s="26">
        <v>60.561999999999998</v>
      </c>
      <c r="M11" s="26">
        <v>82.350999999999999</v>
      </c>
      <c r="N11" s="26">
        <v>108.033</v>
      </c>
      <c r="O11" s="26">
        <v>134.745</v>
      </c>
      <c r="P11" s="26">
        <v>101.476</v>
      </c>
      <c r="Q11" s="26">
        <v>104.017</v>
      </c>
      <c r="R11" s="26">
        <v>94.867000000000004</v>
      </c>
      <c r="S11" s="26">
        <v>134.02626000000001</v>
      </c>
      <c r="T11" s="23">
        <f t="shared" si="0"/>
        <v>0.41278062972371843</v>
      </c>
      <c r="U11" s="24">
        <f t="shared" si="1"/>
        <v>39.159260000000003</v>
      </c>
    </row>
    <row r="12" spans="2:21" x14ac:dyDescent="0.3">
      <c r="B12" s="28">
        <v>4</v>
      </c>
      <c r="C12" s="25" t="s">
        <v>84</v>
      </c>
      <c r="D12" s="26">
        <v>75.971999999999994</v>
      </c>
      <c r="E12" s="26">
        <v>94.1</v>
      </c>
      <c r="F12" s="26">
        <v>115.697</v>
      </c>
      <c r="G12" s="26">
        <v>113.947</v>
      </c>
      <c r="H12" s="26">
        <v>134.59299999999999</v>
      </c>
      <c r="I12" s="26">
        <v>136.83500000000001</v>
      </c>
      <c r="J12" s="26">
        <v>112.77</v>
      </c>
      <c r="K12" s="26">
        <v>99.796999999999997</v>
      </c>
      <c r="L12" s="26">
        <v>95.103999999999999</v>
      </c>
      <c r="M12" s="26">
        <v>100.026</v>
      </c>
      <c r="N12" s="26">
        <v>103.369</v>
      </c>
      <c r="O12" s="26">
        <v>92.343999999999994</v>
      </c>
      <c r="P12" s="26">
        <v>81.52</v>
      </c>
      <c r="Q12" s="26">
        <v>100.538</v>
      </c>
      <c r="R12" s="26">
        <v>117.51600000000001</v>
      </c>
      <c r="S12" s="26">
        <v>126.21108</v>
      </c>
      <c r="T12" s="23">
        <f t="shared" si="0"/>
        <v>7.3990605534565379E-2</v>
      </c>
      <c r="U12" s="24">
        <f t="shared" si="1"/>
        <v>8.6950799999999902</v>
      </c>
    </row>
    <row r="13" spans="2:21" x14ac:dyDescent="0.3">
      <c r="B13" s="28">
        <v>5</v>
      </c>
      <c r="C13" s="25" t="s">
        <v>88</v>
      </c>
      <c r="D13" s="26">
        <v>15.78</v>
      </c>
      <c r="E13" s="26">
        <v>19.427</v>
      </c>
      <c r="F13" s="26">
        <v>27.768999999999998</v>
      </c>
      <c r="G13" s="26">
        <v>31.253</v>
      </c>
      <c r="H13" s="26">
        <v>40.143000000000001</v>
      </c>
      <c r="I13" s="26">
        <v>41.704999999999998</v>
      </c>
      <c r="J13" s="26">
        <v>39.01</v>
      </c>
      <c r="K13" s="26">
        <v>30.497</v>
      </c>
      <c r="L13" s="26">
        <v>33.701999999999998</v>
      </c>
      <c r="M13" s="26">
        <v>39.649000000000001</v>
      </c>
      <c r="N13" s="26">
        <v>54.984000000000002</v>
      </c>
      <c r="O13" s="26">
        <v>46.875999999999998</v>
      </c>
      <c r="P13" s="26">
        <v>52.573999999999998</v>
      </c>
      <c r="Q13" s="26">
        <v>72.656000000000006</v>
      </c>
      <c r="R13" s="26">
        <v>85.771000000000001</v>
      </c>
      <c r="S13" s="26">
        <v>116.13509000000001</v>
      </c>
      <c r="T13" s="23">
        <f t="shared" si="0"/>
        <v>0.35401347774888947</v>
      </c>
      <c r="U13" s="24">
        <f t="shared" si="1"/>
        <v>30.364090000000004</v>
      </c>
    </row>
    <row r="14" spans="2:21" x14ac:dyDescent="0.3">
      <c r="B14" s="28">
        <v>6</v>
      </c>
      <c r="C14" s="25" t="s">
        <v>49</v>
      </c>
      <c r="D14" s="26">
        <v>29.881</v>
      </c>
      <c r="E14" s="26">
        <v>23.68</v>
      </c>
      <c r="F14" s="26">
        <v>27.433</v>
      </c>
      <c r="G14" s="26">
        <v>29.972999999999999</v>
      </c>
      <c r="H14" s="26">
        <v>33.210999999999999</v>
      </c>
      <c r="I14" s="26">
        <v>36.225999999999999</v>
      </c>
      <c r="J14" s="26">
        <v>25.297999999999998</v>
      </c>
      <c r="K14" s="26">
        <v>21.550999999999998</v>
      </c>
      <c r="L14" s="26">
        <v>27.338000000000001</v>
      </c>
      <c r="M14" s="26">
        <v>34.375999999999998</v>
      </c>
      <c r="N14" s="26">
        <v>55.540999999999997</v>
      </c>
      <c r="O14" s="26">
        <v>83.119</v>
      </c>
      <c r="P14" s="26">
        <v>69.299000000000007</v>
      </c>
      <c r="Q14" s="26">
        <v>75.992000000000004</v>
      </c>
      <c r="R14" s="26">
        <v>93.498000000000005</v>
      </c>
      <c r="S14" s="26">
        <v>109.50364</v>
      </c>
      <c r="T14" s="23">
        <f t="shared" si="0"/>
        <v>0.17118697726154575</v>
      </c>
      <c r="U14" s="24">
        <f t="shared" si="1"/>
        <v>16.00564</v>
      </c>
    </row>
    <row r="15" spans="2:21" x14ac:dyDescent="0.3">
      <c r="B15" s="28">
        <v>7</v>
      </c>
      <c r="C15" s="25" t="s">
        <v>87</v>
      </c>
      <c r="D15" s="26">
        <v>13.315</v>
      </c>
      <c r="E15" s="26">
        <v>13.154</v>
      </c>
      <c r="F15" s="26">
        <v>15.37</v>
      </c>
      <c r="G15" s="26">
        <v>18.975000000000001</v>
      </c>
      <c r="H15" s="26">
        <v>17.204000000000001</v>
      </c>
      <c r="I15" s="26">
        <v>15.327</v>
      </c>
      <c r="J15" s="26">
        <v>11.180999999999999</v>
      </c>
      <c r="K15" s="26">
        <v>9.27</v>
      </c>
      <c r="L15" s="26">
        <v>9.0280000000000005</v>
      </c>
      <c r="M15" s="26">
        <v>13.07</v>
      </c>
      <c r="N15" s="26">
        <v>20.712</v>
      </c>
      <c r="O15" s="26">
        <v>17.428999999999998</v>
      </c>
      <c r="P15" s="26">
        <v>16.765999999999998</v>
      </c>
      <c r="Q15" s="26">
        <v>31.609000000000002</v>
      </c>
      <c r="R15" s="26">
        <v>38.765999999999998</v>
      </c>
      <c r="S15" s="26">
        <v>53.904200000000003</v>
      </c>
      <c r="T15" s="23">
        <f t="shared" si="0"/>
        <v>0.39050198627663435</v>
      </c>
      <c r="U15" s="24">
        <f t="shared" si="1"/>
        <v>15.138200000000005</v>
      </c>
    </row>
    <row r="16" spans="2:21" x14ac:dyDescent="0.3">
      <c r="B16" s="28">
        <v>8</v>
      </c>
      <c r="C16" s="25" t="s">
        <v>65</v>
      </c>
      <c r="D16" s="26">
        <v>45.472999999999999</v>
      </c>
      <c r="E16" s="26">
        <v>42.488999999999997</v>
      </c>
      <c r="F16" s="26">
        <v>40.493000000000002</v>
      </c>
      <c r="G16" s="26">
        <v>40.395000000000003</v>
      </c>
      <c r="H16" s="26">
        <v>34.470999999999997</v>
      </c>
      <c r="I16" s="26">
        <v>62.896000000000001</v>
      </c>
      <c r="J16" s="26">
        <v>63.917999999999999</v>
      </c>
      <c r="K16" s="26">
        <v>54.420999999999999</v>
      </c>
      <c r="L16" s="26">
        <v>62.036000000000001</v>
      </c>
      <c r="M16" s="26">
        <v>54.378</v>
      </c>
      <c r="N16" s="26">
        <v>70.209999999999994</v>
      </c>
      <c r="O16" s="26">
        <v>63.752000000000002</v>
      </c>
      <c r="P16" s="26">
        <v>60.753999999999998</v>
      </c>
      <c r="Q16" s="26">
        <v>59.884999999999998</v>
      </c>
      <c r="R16" s="26">
        <v>71.92</v>
      </c>
      <c r="S16" s="26">
        <v>51.402520000000003</v>
      </c>
      <c r="T16" s="23">
        <f t="shared" si="0"/>
        <v>-0.28528197997775306</v>
      </c>
      <c r="U16" s="24">
        <f t="shared" si="1"/>
        <v>-20.517479999999999</v>
      </c>
    </row>
    <row r="17" spans="2:21" x14ac:dyDescent="0.3">
      <c r="B17" s="28">
        <v>9</v>
      </c>
      <c r="C17" s="25" t="s">
        <v>62</v>
      </c>
      <c r="D17" s="26">
        <v>44.844999999999999</v>
      </c>
      <c r="E17" s="26">
        <v>48.076000000000001</v>
      </c>
      <c r="F17" s="26">
        <v>61.393999999999998</v>
      </c>
      <c r="G17" s="26">
        <v>55.061</v>
      </c>
      <c r="H17" s="26">
        <v>41.012</v>
      </c>
      <c r="I17" s="26">
        <v>46.093000000000004</v>
      </c>
      <c r="J17" s="26">
        <v>48.023000000000003</v>
      </c>
      <c r="K17" s="26">
        <v>32.756</v>
      </c>
      <c r="L17" s="26">
        <v>34.49</v>
      </c>
      <c r="M17" s="26">
        <v>29.748999999999999</v>
      </c>
      <c r="N17" s="26">
        <v>36.023000000000003</v>
      </c>
      <c r="O17" s="26">
        <v>45.558999999999997</v>
      </c>
      <c r="P17" s="26">
        <v>54.353000000000002</v>
      </c>
      <c r="Q17" s="26">
        <v>56.728999999999999</v>
      </c>
      <c r="R17" s="26">
        <v>48.832999999999998</v>
      </c>
      <c r="S17" s="26">
        <v>51.335000000000001</v>
      </c>
      <c r="T17" s="23">
        <f t="shared" si="0"/>
        <v>5.1235844613273906E-2</v>
      </c>
      <c r="U17" s="24">
        <f t="shared" si="1"/>
        <v>2.5020000000000024</v>
      </c>
    </row>
    <row r="18" spans="2:21" x14ac:dyDescent="0.3">
      <c r="B18" s="28">
        <v>10</v>
      </c>
      <c r="C18" s="25" t="s">
        <v>79</v>
      </c>
      <c r="D18" s="26">
        <v>17.812000000000001</v>
      </c>
      <c r="E18" s="26">
        <v>22.704000000000001</v>
      </c>
      <c r="F18" s="26">
        <v>32.814999999999998</v>
      </c>
      <c r="G18" s="26">
        <v>29.056000000000001</v>
      </c>
      <c r="H18" s="26">
        <v>37.481000000000002</v>
      </c>
      <c r="I18" s="26">
        <v>30.178999999999998</v>
      </c>
      <c r="J18" s="26">
        <v>28.782</v>
      </c>
      <c r="K18" s="26">
        <v>29.238</v>
      </c>
      <c r="L18" s="26">
        <v>29.236999999999998</v>
      </c>
      <c r="M18" s="26">
        <v>26.177</v>
      </c>
      <c r="N18" s="26">
        <v>28.423999999999999</v>
      </c>
      <c r="O18" s="26">
        <v>32.661999999999999</v>
      </c>
      <c r="P18" s="26">
        <v>27.920999999999999</v>
      </c>
      <c r="Q18" s="26">
        <v>32.771999999999998</v>
      </c>
      <c r="R18" s="26">
        <v>45.287999999999997</v>
      </c>
      <c r="S18" s="26">
        <v>51.320500000000003</v>
      </c>
      <c r="T18" s="23">
        <f t="shared" si="0"/>
        <v>0.13320305599717375</v>
      </c>
      <c r="U18" s="24">
        <f t="shared" si="1"/>
        <v>6.032500000000006</v>
      </c>
    </row>
    <row r="19" spans="2:21" x14ac:dyDescent="0.3">
      <c r="B19" s="28">
        <v>11</v>
      </c>
      <c r="C19" s="25" t="s">
        <v>64</v>
      </c>
      <c r="D19" s="26">
        <v>4.258</v>
      </c>
      <c r="E19" s="26">
        <v>4.7300000000000004</v>
      </c>
      <c r="F19" s="26">
        <v>10</v>
      </c>
      <c r="G19" s="26">
        <v>10.974</v>
      </c>
      <c r="H19" s="26">
        <v>16.042000000000002</v>
      </c>
      <c r="I19" s="26">
        <v>9.4079999999999995</v>
      </c>
      <c r="J19" s="26">
        <v>12.071</v>
      </c>
      <c r="K19" s="26">
        <v>13.486000000000001</v>
      </c>
      <c r="L19" s="26">
        <v>12.8</v>
      </c>
      <c r="M19" s="26">
        <v>16.295000000000002</v>
      </c>
      <c r="N19" s="26">
        <v>23.335000000000001</v>
      </c>
      <c r="O19" s="26">
        <v>29.132000000000001</v>
      </c>
      <c r="P19" s="26">
        <v>24.59</v>
      </c>
      <c r="Q19" s="26">
        <v>40.470999999999997</v>
      </c>
      <c r="R19" s="26">
        <v>45.77</v>
      </c>
      <c r="S19" s="26">
        <v>49.967599999999997</v>
      </c>
      <c r="T19" s="23">
        <f t="shared" si="0"/>
        <v>9.1710727550797344E-2</v>
      </c>
      <c r="U19" s="24">
        <f t="shared" si="1"/>
        <v>4.1975999999999942</v>
      </c>
    </row>
    <row r="20" spans="2:21" x14ac:dyDescent="0.3">
      <c r="B20" s="28">
        <v>12</v>
      </c>
      <c r="C20" s="25" t="s">
        <v>33</v>
      </c>
      <c r="D20" s="26">
        <v>15.423</v>
      </c>
      <c r="E20" s="26">
        <v>9.0489999999999995</v>
      </c>
      <c r="F20" s="26">
        <v>16.140999999999998</v>
      </c>
      <c r="G20" s="26">
        <v>32.137999999999998</v>
      </c>
      <c r="H20" s="26">
        <v>48.334000000000003</v>
      </c>
      <c r="I20" s="26">
        <v>57.534999999999997</v>
      </c>
      <c r="J20" s="26">
        <v>57.81</v>
      </c>
      <c r="K20" s="26">
        <v>56.436999999999998</v>
      </c>
      <c r="L20" s="26">
        <v>48.158000000000001</v>
      </c>
      <c r="M20" s="26">
        <v>56.485999999999997</v>
      </c>
      <c r="N20" s="26">
        <v>56.228999999999999</v>
      </c>
      <c r="O20" s="26">
        <v>58.997999999999998</v>
      </c>
      <c r="P20" s="26">
        <v>44.515999999999998</v>
      </c>
      <c r="Q20" s="26">
        <v>40.177999999999997</v>
      </c>
      <c r="R20" s="26">
        <v>40.639000000000003</v>
      </c>
      <c r="S20" s="26">
        <v>46.230499999999999</v>
      </c>
      <c r="T20" s="23">
        <f t="shared" si="0"/>
        <v>0.13758950761583688</v>
      </c>
      <c r="U20" s="24">
        <f t="shared" si="1"/>
        <v>5.5914999999999964</v>
      </c>
    </row>
    <row r="21" spans="2:21" x14ac:dyDescent="0.3">
      <c r="B21" s="28">
        <v>13</v>
      </c>
      <c r="C21" s="25" t="s">
        <v>73</v>
      </c>
      <c r="D21" s="26">
        <v>10.691000000000001</v>
      </c>
      <c r="E21" s="26">
        <v>9.8460000000000001</v>
      </c>
      <c r="F21" s="26">
        <v>15.739000000000001</v>
      </c>
      <c r="G21" s="26">
        <v>8.7230000000000008</v>
      </c>
      <c r="H21" s="26">
        <v>11.528</v>
      </c>
      <c r="I21" s="26">
        <v>8.9369999999999994</v>
      </c>
      <c r="J21" s="26">
        <v>10.061999999999999</v>
      </c>
      <c r="K21" s="26">
        <v>10.56</v>
      </c>
      <c r="L21" s="26">
        <v>13.579000000000001</v>
      </c>
      <c r="M21" s="26">
        <v>14.491</v>
      </c>
      <c r="N21" s="26">
        <v>22.513000000000002</v>
      </c>
      <c r="O21" s="26">
        <v>35.082000000000001</v>
      </c>
      <c r="P21" s="26">
        <v>31.696999999999999</v>
      </c>
      <c r="Q21" s="26">
        <v>32.738999999999997</v>
      </c>
      <c r="R21" s="26">
        <v>38.128999999999998</v>
      </c>
      <c r="S21" s="26">
        <v>43.435400000000001</v>
      </c>
      <c r="T21" s="23">
        <f t="shared" si="0"/>
        <v>0.13916966088803817</v>
      </c>
      <c r="U21" s="24">
        <f t="shared" si="1"/>
        <v>5.3064000000000036</v>
      </c>
    </row>
    <row r="22" spans="2:21" x14ac:dyDescent="0.3">
      <c r="B22" s="28">
        <v>14</v>
      </c>
      <c r="C22" s="25" t="s">
        <v>31</v>
      </c>
      <c r="D22" s="26">
        <v>4.1449999999999996</v>
      </c>
      <c r="E22" s="26">
        <v>2.512</v>
      </c>
      <c r="F22" s="26">
        <v>2.8210000000000002</v>
      </c>
      <c r="G22" s="26">
        <v>5.4829999999999997</v>
      </c>
      <c r="H22" s="26">
        <v>12.54</v>
      </c>
      <c r="I22" s="26">
        <v>14.391999999999999</v>
      </c>
      <c r="J22" s="26">
        <v>22.655999999999999</v>
      </c>
      <c r="K22" s="26">
        <v>27.33</v>
      </c>
      <c r="L22" s="26">
        <v>28.962</v>
      </c>
      <c r="M22" s="26">
        <v>47.497999999999998</v>
      </c>
      <c r="N22" s="26">
        <v>56.701999999999998</v>
      </c>
      <c r="O22" s="26">
        <v>43.603000000000002</v>
      </c>
      <c r="P22" s="26">
        <v>39.787999999999997</v>
      </c>
      <c r="Q22" s="26">
        <v>36.65</v>
      </c>
      <c r="R22" s="26">
        <v>39.286999999999999</v>
      </c>
      <c r="S22" s="26">
        <v>42.751579999999997</v>
      </c>
      <c r="T22" s="23">
        <f t="shared" si="0"/>
        <v>8.8186422989793067E-2</v>
      </c>
      <c r="U22" s="24">
        <f t="shared" si="1"/>
        <v>3.464579999999998</v>
      </c>
    </row>
    <row r="23" spans="2:21" x14ac:dyDescent="0.3">
      <c r="B23" s="28">
        <v>15</v>
      </c>
      <c r="C23" s="25" t="s">
        <v>77</v>
      </c>
      <c r="D23" s="26">
        <v>12.955</v>
      </c>
      <c r="E23" s="26">
        <v>14.333</v>
      </c>
      <c r="F23" s="26">
        <v>14.38</v>
      </c>
      <c r="G23" s="26">
        <v>16.382999999999999</v>
      </c>
      <c r="H23" s="26">
        <v>19.946000000000002</v>
      </c>
      <c r="I23" s="26">
        <v>21.32</v>
      </c>
      <c r="J23" s="26">
        <v>21.039000000000001</v>
      </c>
      <c r="K23" s="26">
        <v>11.521000000000001</v>
      </c>
      <c r="L23" s="26">
        <v>10.539</v>
      </c>
      <c r="M23" s="26">
        <v>10.746</v>
      </c>
      <c r="N23" s="26">
        <v>17.190000000000001</v>
      </c>
      <c r="O23" s="26">
        <v>23.759</v>
      </c>
      <c r="P23" s="26">
        <v>25.134</v>
      </c>
      <c r="Q23" s="26">
        <v>34.295999999999999</v>
      </c>
      <c r="R23" s="26">
        <v>39.826000000000001</v>
      </c>
      <c r="S23" s="26">
        <v>37.697099999999999</v>
      </c>
      <c r="T23" s="23">
        <f t="shared" si="0"/>
        <v>-5.345502937779345E-2</v>
      </c>
      <c r="U23" s="24">
        <f t="shared" si="1"/>
        <v>-2.1289000000000016</v>
      </c>
    </row>
    <row r="24" spans="2:21" x14ac:dyDescent="0.3">
      <c r="B24" s="28">
        <v>16</v>
      </c>
      <c r="C24" s="25" t="s">
        <v>70</v>
      </c>
      <c r="D24" s="26">
        <v>4.0999999999999996</v>
      </c>
      <c r="E24" s="26">
        <v>6.173</v>
      </c>
      <c r="F24" s="26">
        <v>7.6130000000000004</v>
      </c>
      <c r="G24" s="26">
        <v>8.6549999999999994</v>
      </c>
      <c r="H24" s="26">
        <v>12.901999999999999</v>
      </c>
      <c r="I24" s="26">
        <v>17.515999999999998</v>
      </c>
      <c r="J24" s="26">
        <v>18.869</v>
      </c>
      <c r="K24" s="26">
        <v>20.350999999999999</v>
      </c>
      <c r="L24" s="26">
        <v>21.75</v>
      </c>
      <c r="M24" s="26">
        <v>23.065999999999999</v>
      </c>
      <c r="N24" s="26">
        <v>31.952999999999999</v>
      </c>
      <c r="O24" s="26">
        <v>28.382000000000001</v>
      </c>
      <c r="P24" s="26">
        <v>21.545999999999999</v>
      </c>
      <c r="Q24" s="26">
        <v>21.77</v>
      </c>
      <c r="R24" s="26">
        <v>25.09</v>
      </c>
      <c r="S24" s="26">
        <v>29.7425</v>
      </c>
      <c r="T24" s="23">
        <f t="shared" si="0"/>
        <v>0.18543244320446384</v>
      </c>
      <c r="U24" s="24">
        <f t="shared" si="1"/>
        <v>4.6524999999999999</v>
      </c>
    </row>
    <row r="25" spans="2:21" x14ac:dyDescent="0.3">
      <c r="B25" s="28">
        <v>17</v>
      </c>
      <c r="C25" s="25" t="s">
        <v>20</v>
      </c>
      <c r="D25" s="26">
        <v>2.4830000000000001</v>
      </c>
      <c r="E25" s="26">
        <v>1.4670000000000001</v>
      </c>
      <c r="F25" s="26">
        <v>2.0649999999999999</v>
      </c>
      <c r="G25" s="26">
        <v>5.4480000000000004</v>
      </c>
      <c r="H25" s="26">
        <v>9.9169999999999998</v>
      </c>
      <c r="I25" s="26">
        <v>10.237</v>
      </c>
      <c r="J25" s="26">
        <v>14.712</v>
      </c>
      <c r="K25" s="26">
        <v>14.172000000000001</v>
      </c>
      <c r="L25" s="26">
        <v>15.802</v>
      </c>
      <c r="M25" s="26">
        <v>24.359000000000002</v>
      </c>
      <c r="N25" s="26">
        <v>32.645000000000003</v>
      </c>
      <c r="O25" s="26">
        <v>24.533000000000001</v>
      </c>
      <c r="P25" s="26">
        <v>20.585000000000001</v>
      </c>
      <c r="Q25" s="26">
        <v>23.558</v>
      </c>
      <c r="R25" s="26">
        <v>22.390999999999998</v>
      </c>
      <c r="S25" s="26">
        <v>24.758279999999999</v>
      </c>
      <c r="T25" s="23">
        <f t="shared" si="0"/>
        <v>0.10572462149970985</v>
      </c>
      <c r="U25" s="24">
        <f t="shared" si="1"/>
        <v>2.3672800000000009</v>
      </c>
    </row>
    <row r="26" spans="2:21" x14ac:dyDescent="0.3">
      <c r="B26" s="28">
        <v>18</v>
      </c>
      <c r="C26" s="25" t="s">
        <v>85</v>
      </c>
      <c r="D26" s="26">
        <v>3.524</v>
      </c>
      <c r="E26" s="26">
        <v>4.9790000000000001</v>
      </c>
      <c r="F26" s="26">
        <v>4.5069999999999997</v>
      </c>
      <c r="G26" s="26">
        <v>7.2789999999999999</v>
      </c>
      <c r="H26" s="26">
        <v>9.8810000000000002</v>
      </c>
      <c r="I26" s="26">
        <v>14.657</v>
      </c>
      <c r="J26" s="26">
        <v>11.837999999999999</v>
      </c>
      <c r="K26" s="26">
        <v>13.739000000000001</v>
      </c>
      <c r="L26" s="26">
        <v>11.917999999999999</v>
      </c>
      <c r="M26" s="26">
        <v>12.683999999999999</v>
      </c>
      <c r="N26" s="26">
        <v>12.478</v>
      </c>
      <c r="O26" s="26">
        <v>12.706</v>
      </c>
      <c r="P26" s="26">
        <v>15.683</v>
      </c>
      <c r="Q26" s="26">
        <v>16.082000000000001</v>
      </c>
      <c r="R26" s="26">
        <v>19.030999999999999</v>
      </c>
      <c r="S26" s="26">
        <v>24.519100000000002</v>
      </c>
      <c r="T26" s="23">
        <f t="shared" si="0"/>
        <v>0.28837685880931119</v>
      </c>
      <c r="U26" s="24">
        <f t="shared" si="1"/>
        <v>5.4881000000000029</v>
      </c>
    </row>
    <row r="27" spans="2:21" x14ac:dyDescent="0.3">
      <c r="B27" s="28">
        <v>19</v>
      </c>
      <c r="C27" s="25" t="s">
        <v>75</v>
      </c>
      <c r="D27" s="26">
        <v>9.39</v>
      </c>
      <c r="E27" s="26">
        <v>7.3049999999999997</v>
      </c>
      <c r="F27" s="26">
        <v>12.192</v>
      </c>
      <c r="G27" s="26">
        <v>13.262</v>
      </c>
      <c r="H27" s="26">
        <v>10.561</v>
      </c>
      <c r="I27" s="26">
        <v>8.6120000000000001</v>
      </c>
      <c r="J27" s="26">
        <v>10.832000000000001</v>
      </c>
      <c r="K27" s="26">
        <v>10.865</v>
      </c>
      <c r="L27" s="26">
        <v>10.609</v>
      </c>
      <c r="M27" s="26">
        <v>9.2989999999999995</v>
      </c>
      <c r="N27" s="26">
        <v>16.37</v>
      </c>
      <c r="O27" s="26">
        <v>16.936</v>
      </c>
      <c r="P27" s="26">
        <v>27.241</v>
      </c>
      <c r="Q27" s="26">
        <v>10.75</v>
      </c>
      <c r="R27" s="26">
        <v>15.836</v>
      </c>
      <c r="S27" s="26">
        <v>24.070599999999999</v>
      </c>
      <c r="T27" s="23">
        <f t="shared" si="0"/>
        <v>0.51999242232887077</v>
      </c>
      <c r="U27" s="24">
        <f t="shared" si="1"/>
        <v>8.2345999999999986</v>
      </c>
    </row>
    <row r="28" spans="2:21" x14ac:dyDescent="0.3">
      <c r="B28" s="28">
        <v>20</v>
      </c>
      <c r="C28" s="25" t="s">
        <v>80</v>
      </c>
      <c r="D28" s="26">
        <v>22.689</v>
      </c>
      <c r="E28" s="26">
        <v>23.559000000000001</v>
      </c>
      <c r="F28" s="26">
        <v>24.158000000000001</v>
      </c>
      <c r="G28" s="26">
        <v>17.152999999999999</v>
      </c>
      <c r="H28" s="26">
        <v>15.054</v>
      </c>
      <c r="I28" s="26">
        <v>8.3049999999999997</v>
      </c>
      <c r="J28" s="26">
        <v>6.5890000000000004</v>
      </c>
      <c r="K28" s="26">
        <v>3.6080000000000001</v>
      </c>
      <c r="L28" s="26">
        <v>4.1429999999999998</v>
      </c>
      <c r="M28" s="26">
        <v>8.9019999999999992</v>
      </c>
      <c r="N28" s="26">
        <v>15.593999999999999</v>
      </c>
      <c r="O28" s="26">
        <v>19.11</v>
      </c>
      <c r="P28" s="26">
        <v>21.446999999999999</v>
      </c>
      <c r="Q28" s="26">
        <v>26.57</v>
      </c>
      <c r="R28" s="26">
        <v>21.759</v>
      </c>
      <c r="S28" s="26">
        <v>20.9649</v>
      </c>
      <c r="T28" s="23">
        <f t="shared" si="0"/>
        <v>-3.6495243347580364E-2</v>
      </c>
      <c r="U28" s="24">
        <f t="shared" si="1"/>
        <v>-0.79410000000000025</v>
      </c>
    </row>
    <row r="29" spans="2:21" x14ac:dyDescent="0.3">
      <c r="B29" s="28">
        <v>21</v>
      </c>
      <c r="C29" s="25" t="s">
        <v>23</v>
      </c>
      <c r="D29" s="26">
        <v>38.048999999999999</v>
      </c>
      <c r="E29" s="26">
        <v>21.716000000000001</v>
      </c>
      <c r="F29" s="26">
        <v>36.090000000000003</v>
      </c>
      <c r="G29" s="26">
        <v>53.017000000000003</v>
      </c>
      <c r="H29" s="26">
        <v>81.456000000000003</v>
      </c>
      <c r="I29" s="26">
        <v>70.19</v>
      </c>
      <c r="J29" s="26">
        <v>50.453000000000003</v>
      </c>
      <c r="K29" s="26">
        <v>44.344999999999999</v>
      </c>
      <c r="L29" s="26">
        <v>22.248999999999999</v>
      </c>
      <c r="M29" s="26">
        <v>22.966000000000001</v>
      </c>
      <c r="N29" s="26">
        <v>20.613</v>
      </c>
      <c r="O29" s="26">
        <v>22.984000000000002</v>
      </c>
      <c r="P29" s="26">
        <v>20.754000000000001</v>
      </c>
      <c r="Q29" s="26">
        <v>19.95</v>
      </c>
      <c r="R29" s="26">
        <v>20.745999999999999</v>
      </c>
      <c r="S29" s="26">
        <v>20.7807</v>
      </c>
      <c r="T29" s="23">
        <f t="shared" si="0"/>
        <v>1.6726115877760961E-3</v>
      </c>
      <c r="U29" s="24">
        <f t="shared" si="1"/>
        <v>3.4700000000000841E-2</v>
      </c>
    </row>
    <row r="30" spans="2:21" x14ac:dyDescent="0.3">
      <c r="B30" s="28">
        <v>22</v>
      </c>
      <c r="C30" s="25" t="s">
        <v>28</v>
      </c>
      <c r="D30" s="26">
        <v>20.893999999999998</v>
      </c>
      <c r="E30" s="26">
        <v>12.347</v>
      </c>
      <c r="F30" s="26">
        <v>18.317</v>
      </c>
      <c r="G30" s="26">
        <v>22.864000000000001</v>
      </c>
      <c r="H30" s="26">
        <v>25.859000000000002</v>
      </c>
      <c r="I30" s="26">
        <v>24.923999999999999</v>
      </c>
      <c r="J30" s="26">
        <v>18.696000000000002</v>
      </c>
      <c r="K30" s="26">
        <v>14.041</v>
      </c>
      <c r="L30" s="26">
        <v>11.214</v>
      </c>
      <c r="M30" s="26">
        <v>12.725</v>
      </c>
      <c r="N30" s="26">
        <v>14.33</v>
      </c>
      <c r="O30" s="26">
        <v>12.98</v>
      </c>
      <c r="P30" s="26">
        <v>6.3040000000000003</v>
      </c>
      <c r="Q30" s="26">
        <v>8.2710000000000008</v>
      </c>
      <c r="R30" s="26">
        <v>9.4420000000000002</v>
      </c>
      <c r="S30" s="26">
        <v>17.811699999999998</v>
      </c>
      <c r="T30" s="23">
        <f t="shared" si="0"/>
        <v>0.88643295911883047</v>
      </c>
      <c r="U30" s="24">
        <f t="shared" si="1"/>
        <v>8.3696999999999981</v>
      </c>
    </row>
    <row r="31" spans="2:21" x14ac:dyDescent="0.3">
      <c r="B31" s="28">
        <v>23</v>
      </c>
      <c r="C31" s="25" t="s">
        <v>48</v>
      </c>
      <c r="D31" s="26" t="s">
        <v>0</v>
      </c>
      <c r="E31" s="26" t="s">
        <v>0</v>
      </c>
      <c r="F31" s="26" t="s">
        <v>0</v>
      </c>
      <c r="G31" s="26" t="s">
        <v>0</v>
      </c>
      <c r="H31" s="26" t="s">
        <v>0</v>
      </c>
      <c r="I31" s="26" t="s">
        <v>0</v>
      </c>
      <c r="J31" s="26" t="s">
        <v>0</v>
      </c>
      <c r="K31" s="26">
        <v>11.342000000000001</v>
      </c>
      <c r="L31" s="26">
        <v>14.366</v>
      </c>
      <c r="M31" s="26">
        <v>16.754000000000001</v>
      </c>
      <c r="N31" s="26">
        <v>33.225000000000001</v>
      </c>
      <c r="O31" s="26">
        <v>42.756</v>
      </c>
      <c r="P31" s="26">
        <v>30.102</v>
      </c>
      <c r="Q31" s="26">
        <v>28.876999999999999</v>
      </c>
      <c r="R31" s="26">
        <v>21.091999999999999</v>
      </c>
      <c r="S31" s="26">
        <v>17.545529999999999</v>
      </c>
      <c r="T31" s="23">
        <f t="shared" si="0"/>
        <v>-0.16814289778114921</v>
      </c>
      <c r="U31" s="24">
        <f t="shared" si="1"/>
        <v>-3.5464699999999993</v>
      </c>
    </row>
    <row r="32" spans="2:21" x14ac:dyDescent="0.3">
      <c r="B32" s="28">
        <v>24</v>
      </c>
      <c r="C32" s="25" t="s">
        <v>30</v>
      </c>
      <c r="D32" s="26">
        <v>13.794</v>
      </c>
      <c r="E32" s="26">
        <v>9.6240000000000006</v>
      </c>
      <c r="F32" s="26">
        <v>12.247999999999999</v>
      </c>
      <c r="G32" s="26">
        <v>20.274999999999999</v>
      </c>
      <c r="H32" s="26">
        <v>26.102</v>
      </c>
      <c r="I32" s="26">
        <v>29.285</v>
      </c>
      <c r="J32" s="26">
        <v>33.231000000000002</v>
      </c>
      <c r="K32" s="26">
        <v>28.57</v>
      </c>
      <c r="L32" s="26">
        <v>30.454000000000001</v>
      </c>
      <c r="M32" s="26">
        <v>32.539000000000001</v>
      </c>
      <c r="N32" s="26">
        <v>32.4</v>
      </c>
      <c r="O32" s="26">
        <v>27.385000000000002</v>
      </c>
      <c r="P32" s="26">
        <v>28.704999999999998</v>
      </c>
      <c r="Q32" s="26">
        <v>21.283999999999999</v>
      </c>
      <c r="R32" s="26">
        <v>15.87</v>
      </c>
      <c r="S32" s="26">
        <v>16.541060000000002</v>
      </c>
      <c r="T32" s="23">
        <f t="shared" si="0"/>
        <v>4.2284814114681879E-2</v>
      </c>
      <c r="U32" s="24">
        <f t="shared" si="1"/>
        <v>0.67106000000000243</v>
      </c>
    </row>
    <row r="33" spans="2:21" x14ac:dyDescent="0.3">
      <c r="B33" s="28">
        <v>25</v>
      </c>
      <c r="C33" s="25" t="s">
        <v>72</v>
      </c>
      <c r="D33" s="26">
        <v>9.9019999999999992</v>
      </c>
      <c r="E33" s="26">
        <v>9.125</v>
      </c>
      <c r="F33" s="26">
        <v>21.007000000000001</v>
      </c>
      <c r="G33" s="26">
        <v>22.459</v>
      </c>
      <c r="H33" s="26">
        <v>29.699000000000002</v>
      </c>
      <c r="I33" s="26">
        <v>25.236000000000001</v>
      </c>
      <c r="J33" s="26">
        <v>24.655000000000001</v>
      </c>
      <c r="K33" s="26">
        <v>17.917999999999999</v>
      </c>
      <c r="L33" s="26">
        <v>17.036999999999999</v>
      </c>
      <c r="M33" s="26">
        <v>17.414000000000001</v>
      </c>
      <c r="N33" s="26">
        <v>25.513999999999999</v>
      </c>
      <c r="O33" s="26">
        <v>29.238</v>
      </c>
      <c r="P33" s="26">
        <v>27.512</v>
      </c>
      <c r="Q33" s="26">
        <v>25.579000000000001</v>
      </c>
      <c r="R33" s="26">
        <v>15.853999999999999</v>
      </c>
      <c r="S33" s="26">
        <v>15.10769</v>
      </c>
      <c r="T33" s="23">
        <f t="shared" si="0"/>
        <v>-4.7073924561624736E-2</v>
      </c>
      <c r="U33" s="24">
        <f t="shared" si="1"/>
        <v>-0.74630999999999936</v>
      </c>
    </row>
    <row r="34" spans="2:21" x14ac:dyDescent="0.3">
      <c r="B34" s="28">
        <v>26</v>
      </c>
      <c r="C34" s="25" t="s">
        <v>74</v>
      </c>
      <c r="D34" s="26">
        <v>28.901</v>
      </c>
      <c r="E34" s="26">
        <v>13.927</v>
      </c>
      <c r="F34" s="26">
        <v>17.861999999999998</v>
      </c>
      <c r="G34" s="26">
        <v>21.605</v>
      </c>
      <c r="H34" s="26">
        <v>23.87</v>
      </c>
      <c r="I34" s="26">
        <v>23.686</v>
      </c>
      <c r="J34" s="26">
        <v>20.251999999999999</v>
      </c>
      <c r="K34" s="26">
        <v>22.370999999999999</v>
      </c>
      <c r="L34" s="26">
        <v>16.199000000000002</v>
      </c>
      <c r="M34" s="26">
        <v>14.629</v>
      </c>
      <c r="N34" s="26">
        <v>21.327000000000002</v>
      </c>
      <c r="O34" s="26">
        <v>28.855</v>
      </c>
      <c r="P34" s="26">
        <v>22.917000000000002</v>
      </c>
      <c r="Q34" s="26">
        <v>16.957000000000001</v>
      </c>
      <c r="R34" s="26">
        <v>13.18</v>
      </c>
      <c r="S34" s="26">
        <v>13.97</v>
      </c>
      <c r="T34" s="23">
        <f t="shared" si="0"/>
        <v>5.9939301972685932E-2</v>
      </c>
      <c r="U34" s="24">
        <f t="shared" si="1"/>
        <v>0.79000000000000092</v>
      </c>
    </row>
    <row r="35" spans="2:21" x14ac:dyDescent="0.3">
      <c r="B35" s="28">
        <v>27</v>
      </c>
      <c r="C35" s="25" t="s">
        <v>69</v>
      </c>
      <c r="D35" s="26">
        <v>13.074999999999999</v>
      </c>
      <c r="E35" s="26">
        <v>13.798999999999999</v>
      </c>
      <c r="F35" s="26">
        <v>14.361000000000001</v>
      </c>
      <c r="G35" s="26">
        <v>10.504</v>
      </c>
      <c r="H35" s="26">
        <v>10.666</v>
      </c>
      <c r="I35" s="26">
        <v>12.146000000000001</v>
      </c>
      <c r="J35" s="26">
        <v>12.622</v>
      </c>
      <c r="K35" s="26">
        <v>11.162000000000001</v>
      </c>
      <c r="L35" s="26">
        <v>13.314</v>
      </c>
      <c r="M35" s="26">
        <v>15.224</v>
      </c>
      <c r="N35" s="26">
        <v>16.442</v>
      </c>
      <c r="O35" s="26">
        <v>13.869</v>
      </c>
      <c r="P35" s="26">
        <v>11.215999999999999</v>
      </c>
      <c r="Q35" s="26">
        <v>12.263999999999999</v>
      </c>
      <c r="R35" s="26">
        <v>13.542999999999999</v>
      </c>
      <c r="S35" s="26">
        <v>12.473599999999999</v>
      </c>
      <c r="T35" s="23">
        <f t="shared" si="0"/>
        <v>-7.8963302074872677E-2</v>
      </c>
      <c r="U35" s="24">
        <f t="shared" si="1"/>
        <v>-1.0693999999999999</v>
      </c>
    </row>
    <row r="36" spans="2:21" x14ac:dyDescent="0.3">
      <c r="B36" s="28">
        <v>28</v>
      </c>
      <c r="C36" s="25" t="s">
        <v>90</v>
      </c>
      <c r="D36" s="26">
        <v>1.234</v>
      </c>
      <c r="E36" s="26">
        <v>2.6989999999999998</v>
      </c>
      <c r="F36" s="26">
        <v>7.484</v>
      </c>
      <c r="G36" s="26">
        <v>7.0380000000000003</v>
      </c>
      <c r="H36" s="26">
        <v>8.2270000000000003</v>
      </c>
      <c r="I36" s="26">
        <v>11</v>
      </c>
      <c r="J36" s="26">
        <v>6.2629999999999999</v>
      </c>
      <c r="K36" s="26">
        <v>7.0190000000000001</v>
      </c>
      <c r="L36" s="26">
        <v>7.7430000000000003</v>
      </c>
      <c r="M36" s="26">
        <v>6.9119999999999999</v>
      </c>
      <c r="N36" s="26">
        <v>9.3190000000000008</v>
      </c>
      <c r="O36" s="26">
        <v>8.907</v>
      </c>
      <c r="P36" s="26">
        <v>7.9779999999999998</v>
      </c>
      <c r="Q36" s="26">
        <v>9.359</v>
      </c>
      <c r="R36" s="26">
        <v>10.974</v>
      </c>
      <c r="S36" s="26">
        <v>10.782299999999999</v>
      </c>
      <c r="T36" s="23">
        <f t="shared" si="0"/>
        <v>-1.74685620557683E-2</v>
      </c>
      <c r="U36" s="24">
        <f t="shared" si="1"/>
        <v>-0.19170000000000087</v>
      </c>
    </row>
    <row r="37" spans="2:21" x14ac:dyDescent="0.3">
      <c r="B37" s="28">
        <v>29</v>
      </c>
      <c r="C37" s="25" t="s">
        <v>71</v>
      </c>
      <c r="D37" s="26">
        <v>19.297000000000001</v>
      </c>
      <c r="E37" s="26">
        <v>26.757999999999999</v>
      </c>
      <c r="F37" s="26">
        <v>29.417000000000002</v>
      </c>
      <c r="G37" s="26">
        <v>27.295999999999999</v>
      </c>
      <c r="H37" s="26">
        <v>24.867999999999999</v>
      </c>
      <c r="I37" s="26">
        <v>23.673999999999999</v>
      </c>
      <c r="J37" s="26">
        <v>21.288</v>
      </c>
      <c r="K37" s="26">
        <v>11.914999999999999</v>
      </c>
      <c r="L37" s="26">
        <v>12.436999999999999</v>
      </c>
      <c r="M37" s="26">
        <v>9.2210000000000001</v>
      </c>
      <c r="N37" s="26">
        <v>9.4019999999999992</v>
      </c>
      <c r="O37" s="26">
        <v>15.63</v>
      </c>
      <c r="P37" s="26">
        <v>7.7910000000000004</v>
      </c>
      <c r="Q37" s="26">
        <v>8.7739999999999991</v>
      </c>
      <c r="R37" s="26">
        <v>8.0739999999999998</v>
      </c>
      <c r="S37" s="26">
        <v>10.228</v>
      </c>
      <c r="T37" s="23">
        <f t="shared" si="0"/>
        <v>0.26678226405746841</v>
      </c>
      <c r="U37" s="24">
        <f t="shared" si="1"/>
        <v>2.1539999999999999</v>
      </c>
    </row>
    <row r="38" spans="2:21" x14ac:dyDescent="0.3">
      <c r="B38" s="28">
        <v>30</v>
      </c>
      <c r="C38" s="25" t="s">
        <v>27</v>
      </c>
      <c r="D38" s="26">
        <v>8.1989999999999998</v>
      </c>
      <c r="E38" s="26">
        <v>7.2169999999999996</v>
      </c>
      <c r="F38" s="26">
        <v>16.962</v>
      </c>
      <c r="G38" s="26">
        <v>28.341000000000001</v>
      </c>
      <c r="H38" s="26">
        <v>28.521999999999998</v>
      </c>
      <c r="I38" s="26">
        <v>28.843</v>
      </c>
      <c r="J38" s="26">
        <v>22.556999999999999</v>
      </c>
      <c r="K38" s="26">
        <v>13.603999999999999</v>
      </c>
      <c r="L38" s="26">
        <v>15.558</v>
      </c>
      <c r="M38" s="26">
        <v>14.907</v>
      </c>
      <c r="N38" s="26">
        <v>12.486000000000001</v>
      </c>
      <c r="O38" s="26">
        <v>10.323</v>
      </c>
      <c r="P38" s="26">
        <v>8.0389999999999997</v>
      </c>
      <c r="Q38" s="26">
        <v>7.6280000000000001</v>
      </c>
      <c r="R38" s="26">
        <v>8.7219999999999995</v>
      </c>
      <c r="S38" s="26">
        <v>10.0145</v>
      </c>
      <c r="T38" s="23">
        <f t="shared" si="0"/>
        <v>0.14818848887869751</v>
      </c>
      <c r="U38" s="24">
        <f t="shared" si="1"/>
        <v>1.2925000000000004</v>
      </c>
    </row>
    <row r="39" spans="2:21" x14ac:dyDescent="0.3">
      <c r="B39" s="28">
        <v>31</v>
      </c>
      <c r="C39" s="25" t="s">
        <v>32</v>
      </c>
      <c r="D39" s="26">
        <v>0.70899999999999996</v>
      </c>
      <c r="E39" s="26">
        <v>0.91800000000000004</v>
      </c>
      <c r="F39" s="26">
        <v>1.3260000000000001</v>
      </c>
      <c r="G39" s="26">
        <v>1.9119999999999999</v>
      </c>
      <c r="H39" s="26">
        <v>2.0739999999999998</v>
      </c>
      <c r="I39" s="26">
        <v>3.5640000000000001</v>
      </c>
      <c r="J39" s="26">
        <v>2.911</v>
      </c>
      <c r="K39" s="26">
        <v>5.21</v>
      </c>
      <c r="L39" s="26">
        <v>3.9159999999999999</v>
      </c>
      <c r="M39" s="26">
        <v>4.5270000000000001</v>
      </c>
      <c r="N39" s="26">
        <v>6.8849999999999998</v>
      </c>
      <c r="O39" s="26">
        <v>5.6719999999999997</v>
      </c>
      <c r="P39" s="26">
        <v>5.3719999999999999</v>
      </c>
      <c r="Q39" s="26">
        <v>8.36</v>
      </c>
      <c r="R39" s="26">
        <v>7.4850000000000003</v>
      </c>
      <c r="S39" s="26">
        <v>9.4044000000000008</v>
      </c>
      <c r="T39" s="23">
        <f t="shared" si="0"/>
        <v>0.25643286573146296</v>
      </c>
      <c r="U39" s="24">
        <f t="shared" si="1"/>
        <v>1.9194000000000004</v>
      </c>
    </row>
    <row r="40" spans="2:21" x14ac:dyDescent="0.3">
      <c r="B40" s="28">
        <v>32</v>
      </c>
      <c r="C40" s="25" t="s">
        <v>63</v>
      </c>
      <c r="D40" s="26">
        <v>5.7489999999999997</v>
      </c>
      <c r="E40" s="26">
        <v>5.0739999999999998</v>
      </c>
      <c r="F40" s="26">
        <v>5.6420000000000003</v>
      </c>
      <c r="G40" s="26">
        <v>5.8840000000000003</v>
      </c>
      <c r="H40" s="26">
        <v>6.2240000000000002</v>
      </c>
      <c r="I40" s="26">
        <v>5.9189999999999996</v>
      </c>
      <c r="J40" s="26">
        <v>6.9219999999999997</v>
      </c>
      <c r="K40" s="26">
        <v>5.2050000000000001</v>
      </c>
      <c r="L40" s="26">
        <v>4.7569999999999997</v>
      </c>
      <c r="M40" s="26">
        <v>8.59</v>
      </c>
      <c r="N40" s="26">
        <v>10.250999999999999</v>
      </c>
      <c r="O40" s="26">
        <v>12.779</v>
      </c>
      <c r="P40" s="26">
        <v>11.467000000000001</v>
      </c>
      <c r="Q40" s="26">
        <v>11.058</v>
      </c>
      <c r="R40" s="26">
        <v>9.3350000000000009</v>
      </c>
      <c r="S40" s="26">
        <v>9.2550000000000008</v>
      </c>
      <c r="T40" s="23">
        <f t="shared" si="0"/>
        <v>-8.5698982324584616E-3</v>
      </c>
      <c r="U40" s="24">
        <f t="shared" si="1"/>
        <v>-8.0000000000000071E-2</v>
      </c>
    </row>
    <row r="41" spans="2:21" x14ac:dyDescent="0.3">
      <c r="B41" s="28">
        <v>33</v>
      </c>
      <c r="C41" s="25" t="s">
        <v>59</v>
      </c>
      <c r="D41" s="26">
        <v>0.11</v>
      </c>
      <c r="E41" s="26">
        <v>3.6999999999999998E-2</v>
      </c>
      <c r="F41" s="26">
        <v>0.161</v>
      </c>
      <c r="G41" s="26">
        <v>0.02</v>
      </c>
      <c r="H41" s="26">
        <v>0.44400000000000001</v>
      </c>
      <c r="I41" s="26">
        <v>0.314</v>
      </c>
      <c r="J41" s="26">
        <v>2.5000000000000001E-2</v>
      </c>
      <c r="K41" s="26">
        <v>0.41099999999999998</v>
      </c>
      <c r="L41" s="26">
        <v>0.56000000000000005</v>
      </c>
      <c r="M41" s="26">
        <v>1.411</v>
      </c>
      <c r="N41" s="26">
        <v>1.7709999999999999</v>
      </c>
      <c r="O41" s="26">
        <v>13.252000000000001</v>
      </c>
      <c r="P41" s="26">
        <v>12.445</v>
      </c>
      <c r="Q41" s="26">
        <v>0.80400000000000005</v>
      </c>
      <c r="R41" s="26">
        <v>1.3979999999999999</v>
      </c>
      <c r="S41" s="26">
        <v>8.407</v>
      </c>
      <c r="T41" s="23">
        <f t="shared" ref="T41:T62" si="2">S41/R41-100%</f>
        <v>5.0135908440629473</v>
      </c>
      <c r="U41" s="24">
        <f t="shared" ref="U41:U62" si="3">S41-R41</f>
        <v>7.0090000000000003</v>
      </c>
    </row>
    <row r="42" spans="2:21" x14ac:dyDescent="0.3">
      <c r="B42" s="28">
        <v>34</v>
      </c>
      <c r="C42" s="25" t="s">
        <v>47</v>
      </c>
      <c r="D42" s="26">
        <v>2.0219999999999998</v>
      </c>
      <c r="E42" s="26">
        <v>0.245</v>
      </c>
      <c r="F42" s="26">
        <v>0.72899999999999998</v>
      </c>
      <c r="G42" s="26">
        <v>2.3410000000000002</v>
      </c>
      <c r="H42" s="26">
        <v>2.5030000000000001</v>
      </c>
      <c r="I42" s="26">
        <v>3.867</v>
      </c>
      <c r="J42" s="26">
        <v>2.3359999999999999</v>
      </c>
      <c r="K42" s="26">
        <v>1.125</v>
      </c>
      <c r="L42" s="26">
        <v>1.0960000000000001</v>
      </c>
      <c r="M42" s="26">
        <v>2.1680000000000001</v>
      </c>
      <c r="N42" s="26">
        <v>1.621</v>
      </c>
      <c r="O42" s="26">
        <v>2.3050000000000002</v>
      </c>
      <c r="P42" s="26">
        <v>3</v>
      </c>
      <c r="Q42" s="26">
        <v>4.1070000000000002</v>
      </c>
      <c r="R42" s="26">
        <v>4.9740000000000002</v>
      </c>
      <c r="S42" s="26">
        <v>7.8689400000000003</v>
      </c>
      <c r="T42" s="23">
        <f t="shared" si="2"/>
        <v>0.58201447527141137</v>
      </c>
      <c r="U42" s="24">
        <f t="shared" si="3"/>
        <v>2.8949400000000001</v>
      </c>
    </row>
    <row r="43" spans="2:21" x14ac:dyDescent="0.3">
      <c r="B43" s="28">
        <v>35</v>
      </c>
      <c r="C43" s="25" t="s">
        <v>66</v>
      </c>
      <c r="D43" s="26">
        <v>9.2520000000000007</v>
      </c>
      <c r="E43" s="26">
        <v>10.659000000000001</v>
      </c>
      <c r="F43" s="26">
        <v>11.260999999999999</v>
      </c>
      <c r="G43" s="26">
        <v>10.587999999999999</v>
      </c>
      <c r="H43" s="26">
        <v>7.3079999999999998</v>
      </c>
      <c r="I43" s="26">
        <v>8.9090000000000007</v>
      </c>
      <c r="J43" s="26">
        <v>11.872999999999999</v>
      </c>
      <c r="K43" s="26">
        <v>8.7759999999999998</v>
      </c>
      <c r="L43" s="26">
        <v>11.172000000000001</v>
      </c>
      <c r="M43" s="26">
        <v>11.054</v>
      </c>
      <c r="N43" s="26">
        <v>10.659000000000001</v>
      </c>
      <c r="O43" s="26">
        <v>11.366</v>
      </c>
      <c r="P43" s="26">
        <v>8.5150000000000006</v>
      </c>
      <c r="Q43" s="26">
        <v>6.74</v>
      </c>
      <c r="R43" s="26">
        <v>5.9829999999999997</v>
      </c>
      <c r="S43" s="26">
        <v>6.8513000000000002</v>
      </c>
      <c r="T43" s="23">
        <f t="shared" si="2"/>
        <v>0.14512786227645003</v>
      </c>
      <c r="U43" s="24">
        <f t="shared" si="3"/>
        <v>0.86830000000000052</v>
      </c>
    </row>
    <row r="44" spans="2:21" x14ac:dyDescent="0.3">
      <c r="B44" s="28">
        <v>36</v>
      </c>
      <c r="C44" s="25" t="s">
        <v>78</v>
      </c>
      <c r="D44" s="26">
        <v>9.1319999999999997</v>
      </c>
      <c r="E44" s="26">
        <v>10.106999999999999</v>
      </c>
      <c r="F44" s="26">
        <v>9.4969999999999999</v>
      </c>
      <c r="G44" s="26">
        <v>9.9489999999999998</v>
      </c>
      <c r="H44" s="26">
        <v>12.146000000000001</v>
      </c>
      <c r="I44" s="26">
        <v>14.07</v>
      </c>
      <c r="J44" s="26">
        <v>15.087999999999999</v>
      </c>
      <c r="K44" s="26">
        <v>12.253</v>
      </c>
      <c r="L44" s="26">
        <v>7.47</v>
      </c>
      <c r="M44" s="26">
        <v>5.7450000000000001</v>
      </c>
      <c r="N44" s="26">
        <v>5.8330000000000002</v>
      </c>
      <c r="O44" s="26">
        <v>5.2119999999999997</v>
      </c>
      <c r="P44" s="26">
        <v>5.1760000000000002</v>
      </c>
      <c r="Q44" s="26">
        <v>4.766</v>
      </c>
      <c r="R44" s="26">
        <v>4.9989999999999997</v>
      </c>
      <c r="S44" s="26">
        <v>6.6809000000000003</v>
      </c>
      <c r="T44" s="23">
        <f t="shared" si="2"/>
        <v>0.33644728945789182</v>
      </c>
      <c r="U44" s="24">
        <f t="shared" si="3"/>
        <v>1.6819000000000006</v>
      </c>
    </row>
    <row r="45" spans="2:21" x14ac:dyDescent="0.3">
      <c r="B45" s="28">
        <v>37</v>
      </c>
      <c r="C45" s="25" t="s">
        <v>67</v>
      </c>
      <c r="D45" s="26">
        <v>1.988</v>
      </c>
      <c r="E45" s="26">
        <v>1.7490000000000001</v>
      </c>
      <c r="F45" s="26">
        <v>1.8120000000000001</v>
      </c>
      <c r="G45" s="26">
        <v>2.2749999999999999</v>
      </c>
      <c r="H45" s="26">
        <v>2.3809999999999998</v>
      </c>
      <c r="I45" s="26">
        <v>2.9350000000000001</v>
      </c>
      <c r="J45" s="26">
        <v>2.5609999999999999</v>
      </c>
      <c r="K45" s="26">
        <v>2.7240000000000002</v>
      </c>
      <c r="L45" s="26">
        <v>3.0059999999999998</v>
      </c>
      <c r="M45" s="26">
        <v>3.5870000000000002</v>
      </c>
      <c r="N45" s="26">
        <v>7.1120000000000001</v>
      </c>
      <c r="O45" s="26">
        <v>7.4539999999999997</v>
      </c>
      <c r="P45" s="26">
        <v>3.5569999999999999</v>
      </c>
      <c r="Q45" s="26">
        <v>5.0199999999999996</v>
      </c>
      <c r="R45" s="26">
        <v>6.8070000000000004</v>
      </c>
      <c r="S45" s="26">
        <v>5.8750499999999999</v>
      </c>
      <c r="T45" s="23">
        <f t="shared" si="2"/>
        <v>-0.13691053327457037</v>
      </c>
      <c r="U45" s="24">
        <f t="shared" si="3"/>
        <v>-0.9319500000000005</v>
      </c>
    </row>
    <row r="46" spans="2:21" x14ac:dyDescent="0.3">
      <c r="B46" s="28">
        <v>38</v>
      </c>
      <c r="C46" s="25" t="s">
        <v>29</v>
      </c>
      <c r="D46" s="26">
        <v>0.122</v>
      </c>
      <c r="E46" s="26">
        <v>7.5999999999999998E-2</v>
      </c>
      <c r="F46" s="26">
        <v>0.11600000000000001</v>
      </c>
      <c r="G46" s="26">
        <v>0.66100000000000003</v>
      </c>
      <c r="H46" s="26">
        <v>0.435</v>
      </c>
      <c r="I46" s="26">
        <v>0.77299999999999991</v>
      </c>
      <c r="J46" s="26">
        <v>0.56699999999999995</v>
      </c>
      <c r="K46" s="26">
        <v>0.48199999999999998</v>
      </c>
      <c r="L46" s="26">
        <v>0.61599999999999999</v>
      </c>
      <c r="M46" s="26">
        <v>2.4619999999999997</v>
      </c>
      <c r="N46" s="26">
        <v>9.2839999999999989</v>
      </c>
      <c r="O46" s="26">
        <v>5.633</v>
      </c>
      <c r="P46" s="26">
        <v>6.6310000000000002</v>
      </c>
      <c r="Q46" s="26">
        <v>5.9809999999999999</v>
      </c>
      <c r="R46" s="26">
        <v>2.903</v>
      </c>
      <c r="S46" s="26">
        <v>5.0720999999999998</v>
      </c>
      <c r="T46" s="23">
        <f t="shared" si="2"/>
        <v>0.74719255942128826</v>
      </c>
      <c r="U46" s="24">
        <f t="shared" si="3"/>
        <v>2.1690999999999998</v>
      </c>
    </row>
    <row r="47" spans="2:21" x14ac:dyDescent="0.3">
      <c r="B47" s="28">
        <v>39</v>
      </c>
      <c r="C47" s="25" t="s">
        <v>86</v>
      </c>
      <c r="D47" s="26">
        <v>3.1960000000000002</v>
      </c>
      <c r="E47" s="26">
        <v>5.0199999999999996</v>
      </c>
      <c r="F47" s="26">
        <v>5.78</v>
      </c>
      <c r="G47" s="26">
        <v>6.0039999999999996</v>
      </c>
      <c r="H47" s="26">
        <v>5.7270000000000003</v>
      </c>
      <c r="I47" s="26">
        <v>3.5870000000000002</v>
      </c>
      <c r="J47" s="26">
        <v>3.6139999999999999</v>
      </c>
      <c r="K47" s="26">
        <v>3.3570000000000002</v>
      </c>
      <c r="L47" s="26">
        <v>4.79</v>
      </c>
      <c r="M47" s="26">
        <v>4.1970000000000001</v>
      </c>
      <c r="N47" s="26">
        <v>4.2919999999999998</v>
      </c>
      <c r="O47" s="26">
        <v>4.51</v>
      </c>
      <c r="P47" s="26">
        <v>5.0259999999999998</v>
      </c>
      <c r="Q47" s="26">
        <v>4.5739999999999998</v>
      </c>
      <c r="R47" s="26">
        <v>4.62</v>
      </c>
      <c r="S47" s="26">
        <v>4.5670999999999999</v>
      </c>
      <c r="T47" s="23">
        <f t="shared" si="2"/>
        <v>-1.1450216450216488E-2</v>
      </c>
      <c r="U47" s="24">
        <f t="shared" si="3"/>
        <v>-5.2900000000000169E-2</v>
      </c>
    </row>
    <row r="48" spans="2:21" x14ac:dyDescent="0.3">
      <c r="B48" s="28">
        <v>40</v>
      </c>
      <c r="C48" s="25" t="s">
        <v>19</v>
      </c>
      <c r="D48" s="26">
        <v>49.045999999999999</v>
      </c>
      <c r="E48" s="26">
        <v>27.568000000000001</v>
      </c>
      <c r="F48" s="26">
        <v>34.116999999999997</v>
      </c>
      <c r="G48" s="26">
        <v>56.250999999999998</v>
      </c>
      <c r="H48" s="26">
        <v>57.072000000000003</v>
      </c>
      <c r="I48" s="26">
        <v>51</v>
      </c>
      <c r="J48" s="26">
        <v>32.427999999999997</v>
      </c>
      <c r="K48" s="26">
        <v>25.876000000000001</v>
      </c>
      <c r="L48" s="26">
        <v>9.8629999999999995</v>
      </c>
      <c r="M48" s="26">
        <v>6.641</v>
      </c>
      <c r="N48" s="26">
        <v>7.48</v>
      </c>
      <c r="O48" s="26">
        <v>18.731000000000002</v>
      </c>
      <c r="P48" s="26">
        <v>6.6959999999999997</v>
      </c>
      <c r="Q48" s="26">
        <v>6.1959999999999997</v>
      </c>
      <c r="R48" s="26">
        <v>4.4790000000000001</v>
      </c>
      <c r="S48" s="26">
        <v>4.4701500000000003</v>
      </c>
      <c r="T48" s="23">
        <f t="shared" si="2"/>
        <v>-1.9758874748827537E-3</v>
      </c>
      <c r="U48" s="24">
        <f t="shared" si="3"/>
        <v>-8.8499999999998025E-3</v>
      </c>
    </row>
    <row r="49" spans="2:21" x14ac:dyDescent="0.3">
      <c r="B49" s="28">
        <v>41</v>
      </c>
      <c r="C49" s="25" t="s">
        <v>22</v>
      </c>
      <c r="D49" s="26">
        <v>1.4410000000000001</v>
      </c>
      <c r="E49" s="26">
        <v>2.0550000000000002</v>
      </c>
      <c r="F49" s="26">
        <v>1.024</v>
      </c>
      <c r="G49" s="26">
        <v>1.1679999999999999</v>
      </c>
      <c r="H49" s="26">
        <v>1.3160000000000001</v>
      </c>
      <c r="I49" s="26">
        <v>0.93799999999999994</v>
      </c>
      <c r="J49" s="26">
        <v>1.1739999999999999</v>
      </c>
      <c r="K49" s="26">
        <v>2.4940000000000002</v>
      </c>
      <c r="L49" s="26">
        <v>3.8210000000000002</v>
      </c>
      <c r="M49" s="26">
        <v>6.9909999999999997</v>
      </c>
      <c r="N49" s="26">
        <v>5.9939999999999998</v>
      </c>
      <c r="O49" s="26">
        <v>3.0609999999999999</v>
      </c>
      <c r="P49" s="26">
        <v>1.891</v>
      </c>
      <c r="Q49" s="26">
        <v>1.9710000000000001</v>
      </c>
      <c r="R49" s="26">
        <v>2.2749999999999999</v>
      </c>
      <c r="S49" s="26">
        <v>2.5301</v>
      </c>
      <c r="T49" s="23">
        <f t="shared" si="2"/>
        <v>0.11213186813186815</v>
      </c>
      <c r="U49" s="24">
        <f t="shared" si="3"/>
        <v>0.2551000000000001</v>
      </c>
    </row>
    <row r="50" spans="2:21" x14ac:dyDescent="0.3">
      <c r="B50" s="28">
        <v>42</v>
      </c>
      <c r="C50" s="25" t="s">
        <v>56</v>
      </c>
      <c r="D50" s="26">
        <v>1.1639999999999999</v>
      </c>
      <c r="E50" s="26">
        <v>0.89100000000000001</v>
      </c>
      <c r="F50" s="26">
        <v>1.125</v>
      </c>
      <c r="G50" s="26">
        <v>2.0150000000000001</v>
      </c>
      <c r="H50" s="26">
        <v>2.593</v>
      </c>
      <c r="I50" s="26">
        <v>2.923</v>
      </c>
      <c r="J50" s="26">
        <v>1.931</v>
      </c>
      <c r="K50" s="26">
        <v>2.7170000000000001</v>
      </c>
      <c r="L50" s="26">
        <v>4.4669999999999996</v>
      </c>
      <c r="M50" s="26">
        <v>8.1549999999999994</v>
      </c>
      <c r="N50" s="26">
        <v>5.6289999999999996</v>
      </c>
      <c r="O50" s="26">
        <v>5.141</v>
      </c>
      <c r="P50" s="26">
        <v>4.5739999999999998</v>
      </c>
      <c r="Q50" s="26">
        <v>3.5219999999999998</v>
      </c>
      <c r="R50" s="26">
        <v>2.6549999999999998</v>
      </c>
      <c r="S50" s="26">
        <v>2.4962</v>
      </c>
      <c r="T50" s="23">
        <f t="shared" si="2"/>
        <v>-5.9811676082862419E-2</v>
      </c>
      <c r="U50" s="24">
        <f t="shared" si="3"/>
        <v>-0.15879999999999983</v>
      </c>
    </row>
    <row r="51" spans="2:21" x14ac:dyDescent="0.3">
      <c r="B51" s="28">
        <v>43</v>
      </c>
      <c r="C51" s="25" t="s">
        <v>51</v>
      </c>
      <c r="D51" s="26">
        <v>8.3810000000000002</v>
      </c>
      <c r="E51" s="26">
        <v>0.88900000000000001</v>
      </c>
      <c r="F51" s="26">
        <v>1.9590000000000001</v>
      </c>
      <c r="G51" s="26">
        <v>2.9140000000000001</v>
      </c>
      <c r="H51" s="26">
        <v>5.0209999999999999</v>
      </c>
      <c r="I51" s="26">
        <v>8.3840000000000003</v>
      </c>
      <c r="J51" s="26">
        <v>6.4080000000000004</v>
      </c>
      <c r="K51" s="26">
        <v>2.653</v>
      </c>
      <c r="L51" s="26">
        <v>1.0209999999999999</v>
      </c>
      <c r="M51" s="26">
        <v>1.9419999999999999</v>
      </c>
      <c r="N51" s="26">
        <v>1.2769999999999999</v>
      </c>
      <c r="O51" s="26">
        <v>5.4960000000000004</v>
      </c>
      <c r="P51" s="26">
        <v>2.0840000000000001</v>
      </c>
      <c r="Q51" s="26">
        <v>0.68400000000000005</v>
      </c>
      <c r="R51" s="26">
        <v>1.02</v>
      </c>
      <c r="S51" s="26">
        <v>2.2766999999999999</v>
      </c>
      <c r="T51" s="23">
        <f t="shared" si="2"/>
        <v>1.2320588235294117</v>
      </c>
      <c r="U51" s="24">
        <f t="shared" si="3"/>
        <v>1.2566999999999999</v>
      </c>
    </row>
    <row r="52" spans="2:21" x14ac:dyDescent="0.3">
      <c r="B52" s="28">
        <v>44</v>
      </c>
      <c r="C52" s="25" t="s">
        <v>40</v>
      </c>
      <c r="D52" s="26">
        <v>1.341</v>
      </c>
      <c r="E52" s="26">
        <v>2.4020000000000001</v>
      </c>
      <c r="F52" s="26">
        <v>1.744</v>
      </c>
      <c r="G52" s="26">
        <v>1.825</v>
      </c>
      <c r="H52" s="26">
        <v>1.8859999999999999</v>
      </c>
      <c r="I52" s="26">
        <v>1.607</v>
      </c>
      <c r="J52" s="26">
        <v>2.1360000000000001</v>
      </c>
      <c r="K52" s="26">
        <v>2.5070000000000001</v>
      </c>
      <c r="L52" s="26">
        <v>3.028</v>
      </c>
      <c r="M52" s="26">
        <v>3.6970000000000001</v>
      </c>
      <c r="N52" s="26">
        <v>4.97</v>
      </c>
      <c r="O52" s="26">
        <v>3.1179999999999999</v>
      </c>
      <c r="P52" s="26">
        <v>3.01</v>
      </c>
      <c r="Q52" s="26">
        <v>1.609</v>
      </c>
      <c r="R52" s="26">
        <v>2.6179999999999999</v>
      </c>
      <c r="S52" s="26">
        <v>2.1589999999999998</v>
      </c>
      <c r="T52" s="23">
        <f t="shared" si="2"/>
        <v>-0.17532467532467533</v>
      </c>
      <c r="U52" s="24">
        <f t="shared" si="3"/>
        <v>-0.45900000000000007</v>
      </c>
    </row>
    <row r="53" spans="2:21" x14ac:dyDescent="0.3">
      <c r="B53" s="28">
        <v>45</v>
      </c>
      <c r="C53" s="25" t="s">
        <v>68</v>
      </c>
      <c r="D53" s="26">
        <v>5.218</v>
      </c>
      <c r="E53" s="26">
        <v>5.984</v>
      </c>
      <c r="F53" s="26">
        <v>4.9219999999999997</v>
      </c>
      <c r="G53" s="26">
        <v>5.2149999999999999</v>
      </c>
      <c r="H53" s="26">
        <v>5.4829999999999997</v>
      </c>
      <c r="I53" s="26">
        <v>5.6289999999999996</v>
      </c>
      <c r="J53" s="26">
        <v>5.2279999999999998</v>
      </c>
      <c r="K53" s="26">
        <v>3.5640000000000001</v>
      </c>
      <c r="L53" s="26">
        <v>3.1920000000000002</v>
      </c>
      <c r="M53" s="26">
        <v>2.669</v>
      </c>
      <c r="N53" s="26">
        <v>2.6269999999999998</v>
      </c>
      <c r="O53" s="26">
        <v>2.5619999999999998</v>
      </c>
      <c r="P53" s="26">
        <v>1.8120000000000001</v>
      </c>
      <c r="Q53" s="26">
        <v>3.2549999999999999</v>
      </c>
      <c r="R53" s="26">
        <v>1.798</v>
      </c>
      <c r="S53" s="26">
        <v>1.85</v>
      </c>
      <c r="T53" s="23">
        <f t="shared" si="2"/>
        <v>2.8921023359288034E-2</v>
      </c>
      <c r="U53" s="24">
        <f t="shared" si="3"/>
        <v>5.2000000000000046E-2</v>
      </c>
    </row>
    <row r="54" spans="2:21" x14ac:dyDescent="0.3">
      <c r="B54" s="28">
        <v>46</v>
      </c>
      <c r="C54" s="25" t="s">
        <v>21</v>
      </c>
      <c r="D54" s="26">
        <v>3.7869999999999999</v>
      </c>
      <c r="E54" s="26">
        <v>2.9830000000000001</v>
      </c>
      <c r="F54" s="26">
        <v>4.5720000000000001</v>
      </c>
      <c r="G54" s="26">
        <v>4.9720000000000004</v>
      </c>
      <c r="H54" s="26">
        <v>4.0910000000000002</v>
      </c>
      <c r="I54" s="26">
        <v>4.899</v>
      </c>
      <c r="J54" s="26">
        <v>3.875</v>
      </c>
      <c r="K54" s="26">
        <v>4.1529999999999996</v>
      </c>
      <c r="L54" s="26">
        <v>4.7489999999999997</v>
      </c>
      <c r="M54" s="26">
        <v>7.6660000000000004</v>
      </c>
      <c r="N54" s="26">
        <v>8.5519999999999996</v>
      </c>
      <c r="O54" s="26">
        <v>9.1999999999999993</v>
      </c>
      <c r="P54" s="26">
        <v>7.9630000000000001</v>
      </c>
      <c r="Q54" s="26">
        <v>6.8570000000000002</v>
      </c>
      <c r="R54" s="26">
        <v>3.1459999999999999</v>
      </c>
      <c r="S54" s="26">
        <v>1.3275999999999999</v>
      </c>
      <c r="T54" s="23">
        <f t="shared" si="2"/>
        <v>-0.57800381436745074</v>
      </c>
      <c r="U54" s="24">
        <f t="shared" si="3"/>
        <v>-1.8184</v>
      </c>
    </row>
    <row r="55" spans="2:21" x14ac:dyDescent="0.3">
      <c r="B55" s="28">
        <v>47</v>
      </c>
      <c r="C55" s="25" t="s">
        <v>24</v>
      </c>
      <c r="D55" s="26">
        <v>1.768</v>
      </c>
      <c r="E55" s="26">
        <v>1.573</v>
      </c>
      <c r="F55" s="26">
        <v>1.589</v>
      </c>
      <c r="G55" s="26">
        <v>1.329</v>
      </c>
      <c r="H55" s="26">
        <v>1.2529999999999999</v>
      </c>
      <c r="I55" s="26">
        <v>1.5129999999999999</v>
      </c>
      <c r="J55" s="26">
        <v>2.3849999999999998</v>
      </c>
      <c r="K55" s="26">
        <v>1.4179999999999999</v>
      </c>
      <c r="L55" s="26">
        <v>1.5289999999999999</v>
      </c>
      <c r="M55" s="26">
        <v>1.6339999999999999</v>
      </c>
      <c r="N55" s="26">
        <v>2.5230000000000001</v>
      </c>
      <c r="O55" s="26">
        <v>2.887</v>
      </c>
      <c r="P55" s="26">
        <v>2.6749999999999998</v>
      </c>
      <c r="Q55" s="26">
        <v>1.2849999999999999</v>
      </c>
      <c r="R55" s="26">
        <v>1.02</v>
      </c>
      <c r="S55" s="26">
        <v>1.2989999999999999</v>
      </c>
      <c r="T55" s="23">
        <f t="shared" si="2"/>
        <v>0.2735294117647058</v>
      </c>
      <c r="U55" s="24">
        <f t="shared" si="3"/>
        <v>0.27899999999999991</v>
      </c>
    </row>
    <row r="56" spans="2:21" x14ac:dyDescent="0.3">
      <c r="B56" s="28">
        <v>48</v>
      </c>
      <c r="C56" s="25" t="s">
        <v>58</v>
      </c>
      <c r="D56" s="26">
        <v>1.7689999999999999</v>
      </c>
      <c r="E56" s="26">
        <v>0.878</v>
      </c>
      <c r="F56" s="26">
        <v>0.98699999999999999</v>
      </c>
      <c r="G56" s="26">
        <v>0.432</v>
      </c>
      <c r="H56" s="26">
        <v>0.35799999999999998</v>
      </c>
      <c r="I56" s="26">
        <v>0.60199999999999998</v>
      </c>
      <c r="J56" s="26">
        <v>0.45500000000000002</v>
      </c>
      <c r="K56" s="26">
        <v>0.48299999999999998</v>
      </c>
      <c r="L56" s="26">
        <v>0.84299999999999997</v>
      </c>
      <c r="M56" s="26">
        <v>1.821</v>
      </c>
      <c r="N56" s="26">
        <v>3.7749999999999999</v>
      </c>
      <c r="O56" s="26">
        <v>2.524</v>
      </c>
      <c r="P56" s="26">
        <v>1.6679999999999999</v>
      </c>
      <c r="Q56" s="26">
        <v>0.69</v>
      </c>
      <c r="R56" s="26">
        <v>2.9180000000000001</v>
      </c>
      <c r="S56" s="26">
        <v>1.145</v>
      </c>
      <c r="T56" s="23">
        <f t="shared" si="2"/>
        <v>-0.60760795065113093</v>
      </c>
      <c r="U56" s="24">
        <f t="shared" si="3"/>
        <v>-1.7730000000000001</v>
      </c>
    </row>
    <row r="57" spans="2:21" x14ac:dyDescent="0.3">
      <c r="B57" s="28">
        <v>49</v>
      </c>
      <c r="C57" s="25" t="s">
        <v>35</v>
      </c>
      <c r="D57" s="26">
        <v>0.109</v>
      </c>
      <c r="E57" s="26">
        <v>0.14799999999999999</v>
      </c>
      <c r="F57" s="26">
        <v>0.114</v>
      </c>
      <c r="G57" s="26">
        <v>0.28899999999999998</v>
      </c>
      <c r="H57" s="26">
        <v>0.251</v>
      </c>
      <c r="I57" s="26">
        <v>0.5</v>
      </c>
      <c r="J57" s="26">
        <v>0.746</v>
      </c>
      <c r="K57" s="26">
        <v>0.30099999999999999</v>
      </c>
      <c r="L57" s="26">
        <v>0.21199999999999999</v>
      </c>
      <c r="M57" s="26">
        <v>0.33800000000000002</v>
      </c>
      <c r="N57" s="26">
        <v>0.72299999999999998</v>
      </c>
      <c r="O57" s="26">
        <v>0.436</v>
      </c>
      <c r="P57" s="26">
        <v>0.51700000000000002</v>
      </c>
      <c r="Q57" s="26">
        <v>0.42599999999999999</v>
      </c>
      <c r="R57" s="26">
        <v>0.23200000000000001</v>
      </c>
      <c r="S57" s="26">
        <v>1.091</v>
      </c>
      <c r="T57" s="23">
        <f t="shared" si="2"/>
        <v>3.7025862068965516</v>
      </c>
      <c r="U57" s="24">
        <f t="shared" si="3"/>
        <v>0.85899999999999999</v>
      </c>
    </row>
    <row r="58" spans="2:21" x14ac:dyDescent="0.3">
      <c r="B58" s="28">
        <v>50</v>
      </c>
      <c r="C58" s="25" t="s">
        <v>25</v>
      </c>
      <c r="D58" s="26">
        <v>0.59199999999999997</v>
      </c>
      <c r="E58" s="26">
        <v>0.51</v>
      </c>
      <c r="F58" s="26">
        <v>1.401</v>
      </c>
      <c r="G58" s="26">
        <v>0.68899999999999995</v>
      </c>
      <c r="H58" s="26">
        <v>1.4610000000000001</v>
      </c>
      <c r="I58" s="26">
        <v>0.94299999999999995</v>
      </c>
      <c r="J58" s="26">
        <v>0.69</v>
      </c>
      <c r="K58" s="26">
        <v>0.92</v>
      </c>
      <c r="L58" s="26">
        <v>1.3959999999999999</v>
      </c>
      <c r="M58" s="26">
        <v>1.716</v>
      </c>
      <c r="N58" s="26">
        <v>1.931</v>
      </c>
      <c r="O58" s="26">
        <v>1.4350000000000001</v>
      </c>
      <c r="P58" s="26">
        <v>1.3480000000000001</v>
      </c>
      <c r="Q58" s="26">
        <v>1.0549999999999999</v>
      </c>
      <c r="R58" s="26">
        <v>0.495</v>
      </c>
      <c r="S58" s="26">
        <v>0.83930000000000005</v>
      </c>
      <c r="T58" s="23">
        <f t="shared" si="2"/>
        <v>0.6955555555555557</v>
      </c>
      <c r="U58" s="24">
        <f t="shared" si="3"/>
        <v>0.34430000000000005</v>
      </c>
    </row>
    <row r="59" spans="2:21" x14ac:dyDescent="0.3">
      <c r="B59" s="28">
        <v>51</v>
      </c>
      <c r="C59" s="25" t="s">
        <v>83</v>
      </c>
      <c r="D59" s="26">
        <v>0.09</v>
      </c>
      <c r="E59" s="26" t="s">
        <v>0</v>
      </c>
      <c r="F59" s="26">
        <v>0.17499999999999999</v>
      </c>
      <c r="G59" s="26">
        <v>0.34300000000000003</v>
      </c>
      <c r="H59" s="26">
        <v>0.37</v>
      </c>
      <c r="I59" s="26">
        <v>0.27600000000000002</v>
      </c>
      <c r="J59" s="26">
        <v>0.66700000000000004</v>
      </c>
      <c r="K59" s="26">
        <v>0.54900000000000004</v>
      </c>
      <c r="L59" s="26">
        <v>0.40200000000000002</v>
      </c>
      <c r="M59" s="26">
        <v>0.57099999999999995</v>
      </c>
      <c r="N59" s="26">
        <v>0.76300000000000001</v>
      </c>
      <c r="O59" s="26">
        <v>0.85699999999999998</v>
      </c>
      <c r="P59" s="26">
        <v>0.45800000000000002</v>
      </c>
      <c r="Q59" s="26">
        <v>0.499</v>
      </c>
      <c r="R59" s="26">
        <v>0.43</v>
      </c>
      <c r="S59" s="26">
        <v>0.69799999999999995</v>
      </c>
      <c r="T59" s="23">
        <f t="shared" si="2"/>
        <v>0.62325581395348828</v>
      </c>
      <c r="U59" s="24">
        <f t="shared" si="3"/>
        <v>0.26799999999999996</v>
      </c>
    </row>
    <row r="60" spans="2:21" x14ac:dyDescent="0.3">
      <c r="B60" s="28">
        <v>52</v>
      </c>
      <c r="C60" s="25" t="s">
        <v>34</v>
      </c>
      <c r="D60" s="26">
        <v>4.4999999999999998E-2</v>
      </c>
      <c r="E60" s="26">
        <v>6.7000000000000004E-2</v>
      </c>
      <c r="F60" s="26">
        <v>3.4000000000000002E-2</v>
      </c>
      <c r="G60" s="26">
        <v>8.1000000000000003E-2</v>
      </c>
      <c r="H60" s="26">
        <v>1E-3</v>
      </c>
      <c r="I60" s="26" t="s">
        <v>0</v>
      </c>
      <c r="J60" s="26">
        <v>4.2999999999999997E-2</v>
      </c>
      <c r="K60" s="26">
        <v>0.04</v>
      </c>
      <c r="L60" s="26">
        <v>0.06</v>
      </c>
      <c r="M60" s="26">
        <v>0.57299999999999995</v>
      </c>
      <c r="N60" s="26">
        <v>4.8000000000000001E-2</v>
      </c>
      <c r="O60" s="26">
        <v>0.17399999999997817</v>
      </c>
      <c r="P60" s="26">
        <v>0.26200000000000001</v>
      </c>
      <c r="Q60" s="26" t="s">
        <v>0</v>
      </c>
      <c r="R60" s="26">
        <v>0.42</v>
      </c>
      <c r="S60" s="26">
        <v>0.42</v>
      </c>
      <c r="T60" s="23">
        <f t="shared" si="2"/>
        <v>0</v>
      </c>
      <c r="U60" s="24">
        <f t="shared" si="3"/>
        <v>0</v>
      </c>
    </row>
    <row r="61" spans="2:21" x14ac:dyDescent="0.3">
      <c r="B61" s="28">
        <v>53</v>
      </c>
      <c r="C61" s="25" t="s">
        <v>46</v>
      </c>
      <c r="D61" s="26">
        <v>0.34599999999999997</v>
      </c>
      <c r="E61" s="26">
        <v>0.189</v>
      </c>
      <c r="F61" s="26">
        <v>3.1E-2</v>
      </c>
      <c r="G61" s="26">
        <v>0.30399999999999999</v>
      </c>
      <c r="H61" s="26">
        <v>0.54800000000000004</v>
      </c>
      <c r="I61" s="26">
        <v>0.61399999999999999</v>
      </c>
      <c r="J61" s="26">
        <v>0.14099999999999999</v>
      </c>
      <c r="K61" s="26">
        <v>1.4999999999999999E-2</v>
      </c>
      <c r="L61" s="26">
        <v>0.26100000000000001</v>
      </c>
      <c r="M61" s="26">
        <v>0.17199999999999999</v>
      </c>
      <c r="N61" s="26">
        <v>0.48499999999999999</v>
      </c>
      <c r="O61" s="26">
        <v>1.706</v>
      </c>
      <c r="P61" s="26">
        <v>1.4999999999999999E-2</v>
      </c>
      <c r="Q61" s="26">
        <v>4.4999999999999998E-2</v>
      </c>
      <c r="R61" s="26">
        <v>0.14499999999999999</v>
      </c>
      <c r="S61" s="26">
        <v>0.2702</v>
      </c>
      <c r="T61" s="23">
        <f t="shared" si="2"/>
        <v>0.86344827586206896</v>
      </c>
      <c r="U61" s="24">
        <f t="shared" si="3"/>
        <v>0.12520000000000001</v>
      </c>
    </row>
    <row r="62" spans="2:21" x14ac:dyDescent="0.3">
      <c r="B62" s="28">
        <v>54</v>
      </c>
      <c r="C62" s="25" t="s">
        <v>94</v>
      </c>
      <c r="D62" s="26">
        <v>0.09</v>
      </c>
      <c r="E62" s="26" t="s">
        <v>0</v>
      </c>
      <c r="F62" s="26">
        <v>1.4999999999999999E-2</v>
      </c>
      <c r="G62" s="26">
        <v>0.19700000000000001</v>
      </c>
      <c r="H62" s="26">
        <v>0.629</v>
      </c>
      <c r="I62" s="26">
        <v>0.35</v>
      </c>
      <c r="J62" s="26">
        <v>0.42599999999999999</v>
      </c>
      <c r="K62" s="26">
        <v>0.40300000000000002</v>
      </c>
      <c r="L62" s="26">
        <v>0.53700000000000003</v>
      </c>
      <c r="M62" s="26">
        <v>0.16</v>
      </c>
      <c r="N62" s="26">
        <v>6.5000000000000002E-2</v>
      </c>
      <c r="O62" s="26" t="s">
        <v>0</v>
      </c>
      <c r="P62" s="26">
        <v>0.02</v>
      </c>
      <c r="Q62" s="26">
        <v>0.04</v>
      </c>
      <c r="R62" s="26">
        <v>0.128</v>
      </c>
      <c r="S62" s="26">
        <v>6.2E-2</v>
      </c>
      <c r="T62" s="23">
        <f t="shared" si="2"/>
        <v>-0.515625</v>
      </c>
      <c r="U62" s="24">
        <f t="shared" si="3"/>
        <v>-6.6000000000000003E-2</v>
      </c>
    </row>
    <row r="63" spans="2:21" x14ac:dyDescent="0.3">
      <c r="B63" s="28">
        <v>55</v>
      </c>
      <c r="C63" s="25" t="s">
        <v>96</v>
      </c>
      <c r="D63" s="26">
        <v>4.0000000000000001E-3</v>
      </c>
      <c r="E63" s="26">
        <v>3.9E-2</v>
      </c>
      <c r="F63" s="26">
        <v>0.24299999999999999</v>
      </c>
      <c r="G63" s="26">
        <v>0.02</v>
      </c>
      <c r="H63" s="26">
        <v>0.02</v>
      </c>
      <c r="I63" s="26">
        <v>2.9000000000000001E-2</v>
      </c>
      <c r="J63" s="26">
        <v>0.11799999999999999</v>
      </c>
      <c r="K63" s="26">
        <v>0.31900000000000001</v>
      </c>
      <c r="L63" s="26">
        <v>1E-3</v>
      </c>
      <c r="M63" s="26">
        <v>3.0000000000000001E-3</v>
      </c>
      <c r="N63" s="26" t="s">
        <v>0</v>
      </c>
      <c r="O63" s="26" t="s">
        <v>0</v>
      </c>
      <c r="P63" s="26" t="s">
        <v>0</v>
      </c>
      <c r="Q63" s="26" t="s">
        <v>0</v>
      </c>
      <c r="R63" s="26" t="s">
        <v>0</v>
      </c>
      <c r="S63" s="26">
        <v>3.0000000000000001E-3</v>
      </c>
      <c r="T63" s="23" t="s">
        <v>0</v>
      </c>
      <c r="U63" s="24" t="s">
        <v>0</v>
      </c>
    </row>
    <row r="64" spans="2:21" x14ac:dyDescent="0.3">
      <c r="B64" s="28">
        <v>56</v>
      </c>
      <c r="C64" s="25" t="s">
        <v>42</v>
      </c>
      <c r="D64" s="26" t="s">
        <v>0</v>
      </c>
      <c r="E64" s="26" t="s">
        <v>0</v>
      </c>
      <c r="F64" s="26" t="s">
        <v>0</v>
      </c>
      <c r="G64" s="26">
        <v>1.4999999999999999E-2</v>
      </c>
      <c r="H64" s="26" t="s">
        <v>0</v>
      </c>
      <c r="I64" s="26" t="s">
        <v>0</v>
      </c>
      <c r="J64" s="26">
        <v>0.1</v>
      </c>
      <c r="K64" s="26">
        <v>0.06</v>
      </c>
      <c r="L64" s="26" t="s">
        <v>0</v>
      </c>
      <c r="M64" s="26">
        <v>0.10199999999999999</v>
      </c>
      <c r="N64" s="26">
        <v>0.08</v>
      </c>
      <c r="O64" s="26">
        <v>4.8000000000000001E-2</v>
      </c>
      <c r="P64" s="26">
        <v>1.4999999999999999E-2</v>
      </c>
      <c r="Q64" s="26" t="s">
        <v>0</v>
      </c>
      <c r="R64" s="26">
        <v>0.21199999999999999</v>
      </c>
      <c r="S64" s="26">
        <v>1.1000000000000001E-3</v>
      </c>
      <c r="T64" s="23">
        <f>S64/R64-100%</f>
        <v>-0.99481132075471701</v>
      </c>
      <c r="U64" s="24">
        <f>S64-R64</f>
        <v>-0.2109</v>
      </c>
    </row>
    <row r="65" spans="2:21" x14ac:dyDescent="0.3">
      <c r="B65" s="28">
        <v>57</v>
      </c>
      <c r="C65" s="25" t="s">
        <v>44</v>
      </c>
      <c r="D65" s="26">
        <v>0.19400000000000001</v>
      </c>
      <c r="E65" s="26">
        <v>0.436</v>
      </c>
      <c r="F65" s="26">
        <v>0.307</v>
      </c>
      <c r="G65" s="26">
        <v>0.16300000000000001</v>
      </c>
      <c r="H65" s="26">
        <v>0.19</v>
      </c>
      <c r="I65" s="26">
        <v>0.29799999999999999</v>
      </c>
      <c r="J65" s="26">
        <v>0.30199999999999999</v>
      </c>
      <c r="K65" s="26">
        <v>0.61599999999999999</v>
      </c>
      <c r="L65" s="26">
        <v>0.46800000000000003</v>
      </c>
      <c r="M65" s="26">
        <v>0.20200000000000001</v>
      </c>
      <c r="N65" s="26">
        <v>0.24399999999999999</v>
      </c>
      <c r="O65" s="26">
        <v>0.29299999999999998</v>
      </c>
      <c r="P65" s="26">
        <v>0.27</v>
      </c>
      <c r="Q65" s="26">
        <v>0.82299999999999995</v>
      </c>
      <c r="R65" s="26">
        <v>0.72199999999999998</v>
      </c>
      <c r="S65" s="26" t="s">
        <v>0</v>
      </c>
      <c r="T65" s="23" t="s">
        <v>0</v>
      </c>
      <c r="U65" s="24" t="s">
        <v>0</v>
      </c>
    </row>
    <row r="66" spans="2:21" x14ac:dyDescent="0.3">
      <c r="B66" s="28">
        <v>58</v>
      </c>
      <c r="C66" s="25" t="s">
        <v>92</v>
      </c>
      <c r="D66" s="26">
        <v>0.05</v>
      </c>
      <c r="E66" s="26">
        <v>1.7999999999999999E-2</v>
      </c>
      <c r="F66" s="26">
        <v>7.1999999999999995E-2</v>
      </c>
      <c r="G66" s="26">
        <v>0.20599999999999999</v>
      </c>
      <c r="H66" s="26">
        <v>0.83799999999999997</v>
      </c>
      <c r="I66" s="26">
        <v>0.629</v>
      </c>
      <c r="J66" s="26">
        <v>0.312</v>
      </c>
      <c r="K66" s="26">
        <v>0.311</v>
      </c>
      <c r="L66" s="26">
        <v>0.1</v>
      </c>
      <c r="M66" s="26">
        <v>0.11</v>
      </c>
      <c r="N66" s="26">
        <v>0.1</v>
      </c>
      <c r="O66" s="26" t="s">
        <v>0</v>
      </c>
      <c r="P66" s="26" t="s">
        <v>0</v>
      </c>
      <c r="Q66" s="26">
        <v>0.11899999999999999</v>
      </c>
      <c r="R66" s="26">
        <v>9.5000000000000001E-2</v>
      </c>
      <c r="S66" s="26" t="s">
        <v>0</v>
      </c>
      <c r="T66" s="23" t="s">
        <v>0</v>
      </c>
      <c r="U66" s="24" t="s">
        <v>0</v>
      </c>
    </row>
    <row r="67" spans="2:21" x14ac:dyDescent="0.3">
      <c r="B67" s="28">
        <v>59</v>
      </c>
      <c r="C67" s="25" t="s">
        <v>41</v>
      </c>
      <c r="D67" s="26">
        <v>2.4769999999999999</v>
      </c>
      <c r="E67" s="26">
        <v>0.314</v>
      </c>
      <c r="F67" s="26">
        <v>0.42499999999999999</v>
      </c>
      <c r="G67" s="26">
        <v>0.27400000000000002</v>
      </c>
      <c r="H67" s="26">
        <v>0.223</v>
      </c>
      <c r="I67" s="26">
        <v>1.4E-2</v>
      </c>
      <c r="J67" s="26">
        <v>2E-3</v>
      </c>
      <c r="K67" s="26">
        <v>0.56399999999999995</v>
      </c>
      <c r="L67" s="26">
        <v>1.9079999999999999</v>
      </c>
      <c r="M67" s="26">
        <v>0.22600000000000001</v>
      </c>
      <c r="N67" s="26">
        <v>0.376</v>
      </c>
      <c r="O67" s="26">
        <v>4.4999999999999998E-2</v>
      </c>
      <c r="P67" s="26">
        <v>0.33500000000000002</v>
      </c>
      <c r="Q67" s="26">
        <v>0.11799999999999999</v>
      </c>
      <c r="R67" s="26">
        <v>0.01</v>
      </c>
      <c r="S67" s="26" t="s">
        <v>0</v>
      </c>
      <c r="T67" s="23" t="s">
        <v>0</v>
      </c>
      <c r="U67" s="24" t="s">
        <v>0</v>
      </c>
    </row>
    <row r="68" spans="2:21" x14ac:dyDescent="0.3">
      <c r="B68" s="28">
        <v>60</v>
      </c>
      <c r="C68" s="25" t="s">
        <v>54</v>
      </c>
      <c r="D68" s="26">
        <v>0.13300000000000001</v>
      </c>
      <c r="E68" s="26">
        <v>7.8E-2</v>
      </c>
      <c r="F68" s="26">
        <v>0.19700000000000001</v>
      </c>
      <c r="G68" s="26">
        <v>0.307</v>
      </c>
      <c r="H68" s="26">
        <v>0.14299999999999999</v>
      </c>
      <c r="I68" s="26">
        <v>0.45600000000000002</v>
      </c>
      <c r="J68" s="26">
        <v>0.19500000000000001</v>
      </c>
      <c r="K68" s="26">
        <v>5.7000000000000002E-2</v>
      </c>
      <c r="L68" s="26">
        <v>9.9000000000000005E-2</v>
      </c>
      <c r="M68" s="26">
        <v>5.3999999999999999E-2</v>
      </c>
      <c r="N68" s="26">
        <v>0.16500000000000001</v>
      </c>
      <c r="O68" s="26">
        <v>0.20699999999999999</v>
      </c>
      <c r="P68" s="26">
        <v>0.153</v>
      </c>
      <c r="Q68" s="26">
        <v>0.186</v>
      </c>
      <c r="R68" s="26" t="s">
        <v>0</v>
      </c>
      <c r="S68" s="26" t="s">
        <v>0</v>
      </c>
      <c r="T68" s="23" t="s">
        <v>0</v>
      </c>
      <c r="U68" s="24" t="s">
        <v>0</v>
      </c>
    </row>
    <row r="69" spans="2:21" x14ac:dyDescent="0.3">
      <c r="B69" s="28">
        <v>61</v>
      </c>
      <c r="C69" s="25" t="s">
        <v>98</v>
      </c>
      <c r="D69" s="26" t="s">
        <v>0</v>
      </c>
      <c r="E69" s="26" t="s">
        <v>0</v>
      </c>
      <c r="F69" s="26" t="s">
        <v>0</v>
      </c>
      <c r="G69" s="26" t="s">
        <v>0</v>
      </c>
      <c r="H69" s="26" t="s">
        <v>0</v>
      </c>
      <c r="I69" s="26" t="s">
        <v>0</v>
      </c>
      <c r="J69" s="26" t="s">
        <v>0</v>
      </c>
      <c r="K69" s="26" t="s">
        <v>0</v>
      </c>
      <c r="L69" s="26" t="s">
        <v>0</v>
      </c>
      <c r="M69" s="26" t="s">
        <v>0</v>
      </c>
      <c r="N69" s="26" t="s">
        <v>0</v>
      </c>
      <c r="O69" s="26" t="s">
        <v>0</v>
      </c>
      <c r="P69" s="26" t="s">
        <v>0</v>
      </c>
      <c r="Q69" s="26" t="s">
        <v>0</v>
      </c>
      <c r="R69" s="26" t="s">
        <v>0</v>
      </c>
      <c r="S69" s="26" t="s">
        <v>0</v>
      </c>
      <c r="T69" s="23" t="s">
        <v>0</v>
      </c>
      <c r="U69" s="24" t="s">
        <v>0</v>
      </c>
    </row>
    <row r="70" spans="2:21" x14ac:dyDescent="0.3">
      <c r="B70" s="28">
        <v>62</v>
      </c>
      <c r="C70" s="25" t="s">
        <v>55</v>
      </c>
      <c r="D70" s="26" t="s">
        <v>0</v>
      </c>
      <c r="E70" s="26" t="s">
        <v>0</v>
      </c>
      <c r="F70" s="26">
        <v>4.7E-2</v>
      </c>
      <c r="G70" s="26">
        <v>0.28000000000000003</v>
      </c>
      <c r="H70" s="26">
        <v>0.1</v>
      </c>
      <c r="I70" s="26">
        <v>0.30499999999999999</v>
      </c>
      <c r="J70" s="26">
        <v>0.02</v>
      </c>
      <c r="K70" s="26">
        <v>0.01</v>
      </c>
      <c r="L70" s="26" t="s">
        <v>0</v>
      </c>
      <c r="M70" s="26">
        <v>1.0999999999999999E-2</v>
      </c>
      <c r="N70" s="26">
        <v>7.6999999999999999E-2</v>
      </c>
      <c r="O70" s="26">
        <v>0.64200000000000002</v>
      </c>
      <c r="P70" s="26" t="s">
        <v>0</v>
      </c>
      <c r="Q70" s="26" t="s">
        <v>0</v>
      </c>
      <c r="R70" s="26" t="s">
        <v>0</v>
      </c>
      <c r="S70" s="26" t="s">
        <v>0</v>
      </c>
      <c r="T70" s="23" t="s">
        <v>0</v>
      </c>
      <c r="U70" s="24" t="s">
        <v>0</v>
      </c>
    </row>
    <row r="71" spans="2:21" x14ac:dyDescent="0.3">
      <c r="B71" s="28">
        <v>63</v>
      </c>
      <c r="C71" s="25" t="s">
        <v>43</v>
      </c>
      <c r="D71" s="26" t="s">
        <v>0</v>
      </c>
      <c r="E71" s="26" t="s">
        <v>0</v>
      </c>
      <c r="F71" s="26" t="s">
        <v>0</v>
      </c>
      <c r="G71" s="26" t="s">
        <v>0</v>
      </c>
      <c r="H71" s="26" t="s">
        <v>0</v>
      </c>
      <c r="I71" s="26" t="s">
        <v>0</v>
      </c>
      <c r="J71" s="26" t="s">
        <v>0</v>
      </c>
      <c r="K71" s="26" t="s">
        <v>0</v>
      </c>
      <c r="L71" s="26" t="s">
        <v>0</v>
      </c>
      <c r="M71" s="26" t="s">
        <v>0</v>
      </c>
      <c r="N71" s="26" t="s">
        <v>0</v>
      </c>
      <c r="O71" s="26" t="s">
        <v>0</v>
      </c>
      <c r="P71" s="26" t="s">
        <v>0</v>
      </c>
      <c r="Q71" s="26" t="s">
        <v>0</v>
      </c>
      <c r="R71" s="26" t="s">
        <v>0</v>
      </c>
      <c r="S71" s="26" t="s">
        <v>0</v>
      </c>
      <c r="T71" s="23" t="s">
        <v>0</v>
      </c>
      <c r="U71" s="24" t="s">
        <v>0</v>
      </c>
    </row>
    <row r="72" spans="2:21" x14ac:dyDescent="0.3">
      <c r="B72" s="28">
        <v>64</v>
      </c>
      <c r="C72" s="25" t="s">
        <v>93</v>
      </c>
      <c r="D72" s="26" t="s">
        <v>0</v>
      </c>
      <c r="E72" s="26" t="s">
        <v>0</v>
      </c>
      <c r="F72" s="26" t="s">
        <v>0</v>
      </c>
      <c r="G72" s="26" t="s">
        <v>0</v>
      </c>
      <c r="H72" s="26" t="s">
        <v>0</v>
      </c>
      <c r="I72" s="26" t="s">
        <v>0</v>
      </c>
      <c r="J72" s="26" t="s">
        <v>0</v>
      </c>
      <c r="K72" s="26" t="s">
        <v>0</v>
      </c>
      <c r="L72" s="26" t="s">
        <v>0</v>
      </c>
      <c r="M72" s="26">
        <v>1E-3</v>
      </c>
      <c r="N72" s="26" t="s">
        <v>0</v>
      </c>
      <c r="O72" s="26" t="s">
        <v>0</v>
      </c>
      <c r="P72" s="26" t="s">
        <v>0</v>
      </c>
      <c r="Q72" s="26">
        <v>3.0000000000000027E-3</v>
      </c>
      <c r="R72" s="26" t="s">
        <v>0</v>
      </c>
      <c r="S72" s="26" t="s">
        <v>0</v>
      </c>
      <c r="T72" s="23" t="s">
        <v>0</v>
      </c>
      <c r="U72" s="24" t="s">
        <v>0</v>
      </c>
    </row>
    <row r="73" spans="2:21" x14ac:dyDescent="0.3">
      <c r="B73" s="28">
        <v>65</v>
      </c>
      <c r="C73" s="27" t="s">
        <v>101</v>
      </c>
      <c r="D73" s="26" t="s">
        <v>0</v>
      </c>
      <c r="E73" s="26" t="s">
        <v>0</v>
      </c>
      <c r="F73" s="26" t="s">
        <v>0</v>
      </c>
      <c r="G73" s="26" t="s">
        <v>0</v>
      </c>
      <c r="H73" s="26" t="s">
        <v>0</v>
      </c>
      <c r="I73" s="26" t="s">
        <v>0</v>
      </c>
      <c r="J73" s="26" t="s">
        <v>0</v>
      </c>
      <c r="K73" s="26" t="s">
        <v>0</v>
      </c>
      <c r="L73" s="26" t="s">
        <v>0</v>
      </c>
      <c r="M73" s="26" t="s">
        <v>0</v>
      </c>
      <c r="N73" s="26" t="s">
        <v>0</v>
      </c>
      <c r="O73" s="26" t="s">
        <v>0</v>
      </c>
      <c r="P73" s="26" t="s">
        <v>0</v>
      </c>
      <c r="Q73" s="26" t="s">
        <v>0</v>
      </c>
      <c r="R73" s="26" t="s">
        <v>0</v>
      </c>
      <c r="S73" s="26" t="s">
        <v>0</v>
      </c>
      <c r="T73" s="23" t="s">
        <v>0</v>
      </c>
      <c r="U73" s="24" t="s">
        <v>0</v>
      </c>
    </row>
    <row r="74" spans="2:21" x14ac:dyDescent="0.3">
      <c r="B74" s="28">
        <v>66</v>
      </c>
      <c r="C74" s="25" t="s">
        <v>26</v>
      </c>
      <c r="D74" s="26">
        <v>0.05</v>
      </c>
      <c r="E74" s="26">
        <v>0.112</v>
      </c>
      <c r="F74" s="26" t="s">
        <v>0</v>
      </c>
      <c r="G74" s="26" t="s">
        <v>0</v>
      </c>
      <c r="H74" s="26">
        <v>0.126</v>
      </c>
      <c r="I74" s="26">
        <v>7.8E-2</v>
      </c>
      <c r="J74" s="26">
        <v>0.52200000000000002</v>
      </c>
      <c r="K74" s="26">
        <v>0.95299999999999996</v>
      </c>
      <c r="L74" s="26">
        <v>0.79100000000000004</v>
      </c>
      <c r="M74" s="26">
        <v>1.054</v>
      </c>
      <c r="N74" s="26">
        <v>0.246</v>
      </c>
      <c r="O74" s="26">
        <v>0.66100000000000003</v>
      </c>
      <c r="P74" s="26">
        <v>0.34499999999999997</v>
      </c>
      <c r="Q74" s="26">
        <v>2.4E-2</v>
      </c>
      <c r="R74" s="26" t="s">
        <v>0</v>
      </c>
      <c r="S74" s="26" t="s">
        <v>0</v>
      </c>
      <c r="T74" s="23" t="s">
        <v>0</v>
      </c>
      <c r="U74" s="24" t="s">
        <v>0</v>
      </c>
    </row>
    <row r="75" spans="2:21" x14ac:dyDescent="0.3">
      <c r="B75" s="28">
        <v>67</v>
      </c>
      <c r="C75" s="25" t="s">
        <v>37</v>
      </c>
      <c r="D75" s="26" t="s">
        <v>0</v>
      </c>
      <c r="E75" s="26" t="s">
        <v>0</v>
      </c>
      <c r="F75" s="26" t="s">
        <v>0</v>
      </c>
      <c r="G75" s="26" t="s">
        <v>0</v>
      </c>
      <c r="H75" s="26" t="s">
        <v>0</v>
      </c>
      <c r="I75" s="26" t="s">
        <v>0</v>
      </c>
      <c r="J75" s="26" t="s">
        <v>0</v>
      </c>
      <c r="K75" s="26" t="s">
        <v>0</v>
      </c>
      <c r="L75" s="26" t="s">
        <v>0</v>
      </c>
      <c r="M75" s="26" t="s">
        <v>0</v>
      </c>
      <c r="N75" s="26" t="s">
        <v>0</v>
      </c>
      <c r="O75" s="26" t="s">
        <v>0</v>
      </c>
      <c r="P75" s="26" t="s">
        <v>0</v>
      </c>
      <c r="Q75" s="26" t="s">
        <v>0</v>
      </c>
      <c r="R75" s="26" t="s">
        <v>0</v>
      </c>
      <c r="S75" s="26" t="s">
        <v>0</v>
      </c>
      <c r="T75" s="23" t="s">
        <v>0</v>
      </c>
      <c r="U75" s="24" t="s">
        <v>0</v>
      </c>
    </row>
    <row r="76" spans="2:21" x14ac:dyDescent="0.3">
      <c r="B76" s="28">
        <v>68</v>
      </c>
      <c r="C76" s="25" t="s">
        <v>38</v>
      </c>
      <c r="D76" s="26" t="s">
        <v>0</v>
      </c>
      <c r="E76" s="26" t="s">
        <v>0</v>
      </c>
      <c r="F76" s="26" t="s">
        <v>0</v>
      </c>
      <c r="G76" s="26" t="s">
        <v>0</v>
      </c>
      <c r="H76" s="26" t="s">
        <v>0</v>
      </c>
      <c r="I76" s="26" t="s">
        <v>0</v>
      </c>
      <c r="J76" s="26" t="s">
        <v>0</v>
      </c>
      <c r="K76" s="26" t="s">
        <v>0</v>
      </c>
      <c r="L76" s="26" t="s">
        <v>0</v>
      </c>
      <c r="M76" s="26" t="s">
        <v>0</v>
      </c>
      <c r="N76" s="26" t="s">
        <v>0</v>
      </c>
      <c r="O76" s="26" t="s">
        <v>0</v>
      </c>
      <c r="P76" s="26" t="s">
        <v>0</v>
      </c>
      <c r="Q76" s="26" t="s">
        <v>0</v>
      </c>
      <c r="R76" s="26" t="s">
        <v>0</v>
      </c>
      <c r="S76" s="26" t="s">
        <v>0</v>
      </c>
      <c r="T76" s="23" t="s">
        <v>0</v>
      </c>
      <c r="U76" s="24" t="s">
        <v>0</v>
      </c>
    </row>
    <row r="77" spans="2:21" x14ac:dyDescent="0.3">
      <c r="B77" s="28">
        <v>69</v>
      </c>
      <c r="C77" s="25" t="s">
        <v>39</v>
      </c>
      <c r="D77" s="26" t="s">
        <v>0</v>
      </c>
      <c r="E77" s="26" t="s">
        <v>0</v>
      </c>
      <c r="F77" s="26" t="s">
        <v>0</v>
      </c>
      <c r="G77" s="26" t="s">
        <v>0</v>
      </c>
      <c r="H77" s="26" t="s">
        <v>0</v>
      </c>
      <c r="I77" s="26" t="s">
        <v>0</v>
      </c>
      <c r="J77" s="26" t="s">
        <v>0</v>
      </c>
      <c r="K77" s="26" t="s">
        <v>0</v>
      </c>
      <c r="L77" s="26">
        <v>9.8000000000000004E-2</v>
      </c>
      <c r="M77" s="26">
        <v>8.2000000000000003E-2</v>
      </c>
      <c r="N77" s="26" t="s">
        <v>0</v>
      </c>
      <c r="O77" s="26" t="s">
        <v>0</v>
      </c>
      <c r="P77" s="26" t="s">
        <v>0</v>
      </c>
      <c r="Q77" s="26" t="s">
        <v>0</v>
      </c>
      <c r="R77" s="26" t="s">
        <v>0</v>
      </c>
      <c r="S77" s="26" t="s">
        <v>0</v>
      </c>
      <c r="T77" s="23" t="s">
        <v>0</v>
      </c>
      <c r="U77" s="24" t="s">
        <v>0</v>
      </c>
    </row>
    <row r="78" spans="2:21" x14ac:dyDescent="0.3">
      <c r="B78" s="28">
        <v>70</v>
      </c>
      <c r="C78" s="25" t="s">
        <v>50</v>
      </c>
      <c r="D78" s="26" t="s">
        <v>0</v>
      </c>
      <c r="E78" s="26" t="s">
        <v>0</v>
      </c>
      <c r="F78" s="26">
        <v>0.252</v>
      </c>
      <c r="G78" s="26" t="s">
        <v>0</v>
      </c>
      <c r="H78" s="26" t="s">
        <v>0</v>
      </c>
      <c r="I78" s="26" t="s">
        <v>0</v>
      </c>
      <c r="J78" s="26" t="s">
        <v>0</v>
      </c>
      <c r="K78" s="26" t="s">
        <v>0</v>
      </c>
      <c r="L78" s="26" t="s">
        <v>0</v>
      </c>
      <c r="M78" s="26" t="s">
        <v>0</v>
      </c>
      <c r="N78" s="26" t="s">
        <v>0</v>
      </c>
      <c r="O78" s="26" t="s">
        <v>0</v>
      </c>
      <c r="P78" s="26" t="s">
        <v>0</v>
      </c>
      <c r="Q78" s="26" t="s">
        <v>0</v>
      </c>
      <c r="R78" s="26" t="s">
        <v>0</v>
      </c>
      <c r="S78" s="26" t="s">
        <v>0</v>
      </c>
      <c r="T78" s="23" t="s">
        <v>0</v>
      </c>
      <c r="U78" s="24" t="s">
        <v>0</v>
      </c>
    </row>
    <row r="79" spans="2:21" x14ac:dyDescent="0.3">
      <c r="B79" s="28">
        <v>71</v>
      </c>
      <c r="C79" s="25" t="s">
        <v>57</v>
      </c>
      <c r="D79" s="26">
        <v>0.60599999999999998</v>
      </c>
      <c r="E79" s="26">
        <v>7.8E-2</v>
      </c>
      <c r="F79" s="26">
        <v>0.23899999999999999</v>
      </c>
      <c r="G79" s="26">
        <v>0.10199999999999999</v>
      </c>
      <c r="H79" s="26">
        <v>3.2000000000000001E-2</v>
      </c>
      <c r="I79" s="26">
        <v>0.16</v>
      </c>
      <c r="J79" s="26" t="s">
        <v>0</v>
      </c>
      <c r="K79" s="26" t="s">
        <v>0</v>
      </c>
      <c r="L79" s="26" t="s">
        <v>0</v>
      </c>
      <c r="M79" s="26">
        <v>1E-3</v>
      </c>
      <c r="N79" s="26">
        <v>0.14000000000000001</v>
      </c>
      <c r="O79" s="26">
        <v>0.04</v>
      </c>
      <c r="P79" s="26" t="s">
        <v>0</v>
      </c>
      <c r="Q79" s="26" t="s">
        <v>0</v>
      </c>
      <c r="R79" s="26" t="s">
        <v>0</v>
      </c>
      <c r="S79" s="26" t="s">
        <v>0</v>
      </c>
      <c r="T79" s="23" t="s">
        <v>0</v>
      </c>
      <c r="U79" s="24" t="s">
        <v>0</v>
      </c>
    </row>
    <row r="80" spans="2:21" x14ac:dyDescent="0.3">
      <c r="B80" s="28">
        <v>72</v>
      </c>
      <c r="C80" s="25" t="s">
        <v>82</v>
      </c>
      <c r="D80" s="26">
        <v>0.22</v>
      </c>
      <c r="E80" s="26">
        <v>8.2000000000000003E-2</v>
      </c>
      <c r="F80" s="26">
        <v>0.15</v>
      </c>
      <c r="G80" s="26" t="s">
        <v>0</v>
      </c>
      <c r="H80" s="26" t="s">
        <v>0</v>
      </c>
      <c r="I80" s="26">
        <v>1.0999999999999999E-2</v>
      </c>
      <c r="J80" s="26">
        <v>1E-3</v>
      </c>
      <c r="K80" s="26" t="s">
        <v>0</v>
      </c>
      <c r="L80" s="26">
        <v>1E-3</v>
      </c>
      <c r="M80" s="26">
        <v>1E-3</v>
      </c>
      <c r="N80" s="26" t="s">
        <v>0</v>
      </c>
      <c r="O80" s="26" t="s">
        <v>0</v>
      </c>
      <c r="P80" s="26" t="s">
        <v>0</v>
      </c>
      <c r="Q80" s="26" t="s">
        <v>0</v>
      </c>
      <c r="R80" s="26" t="s">
        <v>0</v>
      </c>
      <c r="S80" s="26" t="s">
        <v>0</v>
      </c>
      <c r="T80" s="23" t="s">
        <v>0</v>
      </c>
      <c r="U80" s="24" t="s">
        <v>0</v>
      </c>
    </row>
    <row r="81" spans="2:21" x14ac:dyDescent="0.3">
      <c r="B81" s="28">
        <v>73</v>
      </c>
      <c r="C81" s="25" t="s">
        <v>95</v>
      </c>
      <c r="D81" s="26" t="s">
        <v>0</v>
      </c>
      <c r="E81" s="26" t="s">
        <v>0</v>
      </c>
      <c r="F81" s="26" t="s">
        <v>0</v>
      </c>
      <c r="G81" s="26" t="s">
        <v>0</v>
      </c>
      <c r="H81" s="26" t="s">
        <v>0</v>
      </c>
      <c r="I81" s="26" t="s">
        <v>0</v>
      </c>
      <c r="J81" s="26" t="s">
        <v>0</v>
      </c>
      <c r="K81" s="26" t="s">
        <v>0</v>
      </c>
      <c r="L81" s="26" t="s">
        <v>0</v>
      </c>
      <c r="M81" s="26" t="s">
        <v>0</v>
      </c>
      <c r="N81" s="26" t="s">
        <v>0</v>
      </c>
      <c r="O81" s="26" t="s">
        <v>0</v>
      </c>
      <c r="P81" s="26" t="s">
        <v>0</v>
      </c>
      <c r="Q81" s="26" t="s">
        <v>0</v>
      </c>
      <c r="R81" s="26" t="s">
        <v>0</v>
      </c>
      <c r="S81" s="26" t="s">
        <v>0</v>
      </c>
      <c r="T81" s="23" t="s">
        <v>0</v>
      </c>
      <c r="U81" s="24" t="s">
        <v>0</v>
      </c>
    </row>
    <row r="82" spans="2:21" x14ac:dyDescent="0.3">
      <c r="B82" s="28">
        <v>74</v>
      </c>
      <c r="C82" s="25" t="s">
        <v>97</v>
      </c>
      <c r="D82" s="26">
        <v>6.0000000000000001E-3</v>
      </c>
      <c r="E82" s="26">
        <v>4.0000000000000001E-3</v>
      </c>
      <c r="F82" s="26">
        <v>2E-3</v>
      </c>
      <c r="G82" s="26">
        <v>1E-3</v>
      </c>
      <c r="H82" s="26" t="s">
        <v>0</v>
      </c>
      <c r="I82" s="26" t="s">
        <v>0</v>
      </c>
      <c r="J82" s="26" t="s">
        <v>0</v>
      </c>
      <c r="K82" s="26" t="s">
        <v>0</v>
      </c>
      <c r="L82" s="26" t="s">
        <v>0</v>
      </c>
      <c r="M82" s="26" t="s">
        <v>0</v>
      </c>
      <c r="N82" s="26" t="s">
        <v>0</v>
      </c>
      <c r="O82" s="26">
        <v>5.0000000000000001E-3</v>
      </c>
      <c r="P82" s="26" t="s">
        <v>0</v>
      </c>
      <c r="Q82" s="26" t="s">
        <v>0</v>
      </c>
      <c r="R82" s="26" t="s">
        <v>0</v>
      </c>
      <c r="S82" s="26" t="s">
        <v>0</v>
      </c>
      <c r="T82" s="23" t="s">
        <v>0</v>
      </c>
      <c r="U82" s="24" t="s">
        <v>0</v>
      </c>
    </row>
    <row r="83" spans="2:21" x14ac:dyDescent="0.3">
      <c r="B83" s="28">
        <v>75</v>
      </c>
      <c r="C83" s="25" t="s">
        <v>100</v>
      </c>
      <c r="D83" s="26">
        <v>7.2999999999999995E-2</v>
      </c>
      <c r="E83" s="26">
        <v>5.2999999999999999E-2</v>
      </c>
      <c r="F83" s="26">
        <v>3.5000000000000003E-2</v>
      </c>
      <c r="G83" s="26">
        <v>0.01</v>
      </c>
      <c r="H83" s="26">
        <v>0.01</v>
      </c>
      <c r="I83" s="26" t="s">
        <v>0</v>
      </c>
      <c r="J83" s="26" t="s">
        <v>0</v>
      </c>
      <c r="K83" s="26" t="s">
        <v>0</v>
      </c>
      <c r="L83" s="26" t="s">
        <v>0</v>
      </c>
      <c r="M83" s="26" t="s">
        <v>0</v>
      </c>
      <c r="N83" s="26" t="s">
        <v>0</v>
      </c>
      <c r="O83" s="26" t="s">
        <v>0</v>
      </c>
      <c r="P83" s="26" t="s">
        <v>0</v>
      </c>
      <c r="Q83" s="26" t="s">
        <v>0</v>
      </c>
      <c r="R83" s="26" t="s">
        <v>0</v>
      </c>
      <c r="S83" s="26" t="s">
        <v>0</v>
      </c>
      <c r="T83" s="23" t="s">
        <v>0</v>
      </c>
      <c r="U83" s="24" t="s">
        <v>0</v>
      </c>
    </row>
    <row r="84" spans="2:21" x14ac:dyDescent="0.3">
      <c r="B84" s="27"/>
      <c r="C84" s="21" t="s">
        <v>17</v>
      </c>
      <c r="D84" s="22">
        <v>739.33299999999997</v>
      </c>
      <c r="E84" s="22">
        <v>652.90499999999997</v>
      </c>
      <c r="F84" s="22">
        <v>846.17200000000003</v>
      </c>
      <c r="G84" s="22">
        <v>987.75599999999997</v>
      </c>
      <c r="H84" s="22">
        <v>1150.578</v>
      </c>
      <c r="I84" s="22">
        <v>1258.4849999999999</v>
      </c>
      <c r="J84" s="22">
        <v>1109.337</v>
      </c>
      <c r="K84" s="22">
        <v>958.98900000000003</v>
      </c>
      <c r="L84" s="22">
        <v>941.36800000000005</v>
      </c>
      <c r="M84" s="22">
        <v>1071.404</v>
      </c>
      <c r="N84" s="22">
        <v>1327.7339999999999</v>
      </c>
      <c r="O84" s="22">
        <v>1435.4179999999999</v>
      </c>
      <c r="P84" s="22">
        <v>1252.123</v>
      </c>
      <c r="Q84" s="22">
        <v>1313.979</v>
      </c>
      <c r="R84" s="22">
        <v>1432.91</v>
      </c>
      <c r="S84" s="22">
        <v>1621.67247</v>
      </c>
      <c r="T84" s="23">
        <f t="shared" ref="T84" si="4">S84/R84-100%</f>
        <v>0.13173365389312641</v>
      </c>
      <c r="U84" s="24">
        <f t="shared" ref="U84" si="5">S84-R84</f>
        <v>188.76246999999989</v>
      </c>
    </row>
  </sheetData>
  <sortState xmlns:xlrd2="http://schemas.microsoft.com/office/spreadsheetml/2017/richdata2" ref="B9:U64">
    <sortCondition descending="1" ref="S9:S64"/>
  </sortState>
  <mergeCells count="19">
    <mergeCell ref="B7:B8"/>
    <mergeCell ref="C7:C8"/>
    <mergeCell ref="M7:M8"/>
    <mergeCell ref="N7:N8"/>
    <mergeCell ref="J7:J8"/>
    <mergeCell ref="K7:K8"/>
    <mergeCell ref="L7:L8"/>
    <mergeCell ref="E7:E8"/>
    <mergeCell ref="F7:F8"/>
    <mergeCell ref="G7:G8"/>
    <mergeCell ref="H7:H8"/>
    <mergeCell ref="I7:I8"/>
    <mergeCell ref="O7:O8"/>
    <mergeCell ref="D7:D8"/>
    <mergeCell ref="R7:R8"/>
    <mergeCell ref="P7:P8"/>
    <mergeCell ref="T7:U7"/>
    <mergeCell ref="S7:S8"/>
    <mergeCell ref="Q7:Q8"/>
  </mergeCells>
  <hyperlinks>
    <hyperlink ref="D3" location="Сontents!A1" display="Back to contents &gt;&gt;&gt;" xr:uid="{8D0F96FD-3682-4FE3-B463-83E171D76C0B}"/>
  </hyperlink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3:T91"/>
  <sheetViews>
    <sheetView zoomScale="90" zoomScaleNormal="90" workbookViewId="0">
      <selection activeCell="S7" sqref="S7:T7"/>
    </sheetView>
  </sheetViews>
  <sheetFormatPr defaultRowHeight="14.4" x14ac:dyDescent="0.3"/>
  <cols>
    <col min="2" max="2" width="36.88671875" bestFit="1" customWidth="1"/>
    <col min="8" max="9" width="9.109375" customWidth="1"/>
    <col min="19" max="19" width="10.88671875" customWidth="1"/>
    <col min="20" max="20" width="9.77734375" customWidth="1"/>
  </cols>
  <sheetData>
    <row r="3" spans="2:20" x14ac:dyDescent="0.3">
      <c r="D3" s="6" t="s">
        <v>103</v>
      </c>
    </row>
    <row r="5" spans="2:20" ht="15.6" x14ac:dyDescent="0.3">
      <c r="B5" s="5" t="s">
        <v>122</v>
      </c>
    </row>
    <row r="7" spans="2:20" x14ac:dyDescent="0.3">
      <c r="B7" s="40"/>
      <c r="C7" s="40">
        <v>2007</v>
      </c>
      <c r="D7" s="40">
        <v>2008</v>
      </c>
      <c r="E7" s="40">
        <v>2009</v>
      </c>
      <c r="F7" s="40">
        <v>2010</v>
      </c>
      <c r="G7" s="40">
        <v>2011</v>
      </c>
      <c r="H7" s="40">
        <v>2012</v>
      </c>
      <c r="I7" s="40">
        <v>2013</v>
      </c>
      <c r="J7" s="40">
        <v>2014</v>
      </c>
      <c r="K7" s="40">
        <v>2015</v>
      </c>
      <c r="L7" s="40">
        <v>2016</v>
      </c>
      <c r="M7" s="40">
        <v>2017</v>
      </c>
      <c r="N7" s="40">
        <v>2018</v>
      </c>
      <c r="O7" s="40">
        <v>2019</v>
      </c>
      <c r="P7" s="40">
        <v>2020</v>
      </c>
      <c r="Q7" s="40">
        <v>2021</v>
      </c>
      <c r="R7" s="40">
        <v>2022</v>
      </c>
      <c r="S7" s="38" t="s">
        <v>125</v>
      </c>
      <c r="T7" s="38"/>
    </row>
    <row r="8" spans="2:20" x14ac:dyDescent="0.3"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29" t="s">
        <v>2</v>
      </c>
      <c r="T8" s="29" t="s">
        <v>16</v>
      </c>
    </row>
    <row r="9" spans="2:20" x14ac:dyDescent="0.3">
      <c r="B9" s="21" t="s">
        <v>17</v>
      </c>
      <c r="C9" s="22">
        <v>862.71640000000002</v>
      </c>
      <c r="D9" s="22">
        <v>1256.6057000000001</v>
      </c>
      <c r="E9" s="22">
        <v>1348.8888000000002</v>
      </c>
      <c r="F9" s="22">
        <v>1217.5675999999999</v>
      </c>
      <c r="G9" s="22">
        <v>2020.6413</v>
      </c>
      <c r="H9" s="22">
        <v>1659.7643</v>
      </c>
      <c r="I9" s="22">
        <v>1349.5755999999999</v>
      </c>
      <c r="J9" s="22">
        <v>1501.2370999999998</v>
      </c>
      <c r="K9" s="22">
        <v>1714.7864000000002</v>
      </c>
      <c r="L9" s="22">
        <v>2198.2408</v>
      </c>
      <c r="M9" s="22">
        <v>3285.4997000000003</v>
      </c>
      <c r="N9" s="22">
        <v>2304.4322999999999</v>
      </c>
      <c r="O9" s="22">
        <v>2369.4785999999999</v>
      </c>
      <c r="P9" s="22">
        <v>2740.0754000000002</v>
      </c>
      <c r="Q9" s="22">
        <v>3167.7248</v>
      </c>
      <c r="R9" s="22">
        <v>3616.0590779999998</v>
      </c>
      <c r="S9" s="30">
        <f>R9/Q9-100%</f>
        <v>0.1415319531545165</v>
      </c>
      <c r="T9" s="31">
        <f>R9-Q9</f>
        <v>448.33427799999981</v>
      </c>
    </row>
    <row r="10" spans="2:20" x14ac:dyDescent="0.3">
      <c r="B10" s="21" t="s">
        <v>18</v>
      </c>
      <c r="C10" s="22">
        <v>120.44680000000001</v>
      </c>
      <c r="D10" s="22">
        <v>224.6069</v>
      </c>
      <c r="E10" s="22">
        <v>293.98989999999998</v>
      </c>
      <c r="F10" s="22">
        <v>260.7722</v>
      </c>
      <c r="G10" s="22">
        <v>494.04399999999998</v>
      </c>
      <c r="H10" s="22">
        <v>457.23840000000001</v>
      </c>
      <c r="I10" s="22">
        <v>357.2645</v>
      </c>
      <c r="J10" s="22">
        <v>420.46999999999997</v>
      </c>
      <c r="K10" s="22">
        <v>468.44040000000007</v>
      </c>
      <c r="L10" s="22">
        <v>503.54059999999998</v>
      </c>
      <c r="M10" s="22">
        <v>777.41509999999994</v>
      </c>
      <c r="N10" s="22">
        <v>528.67020000000002</v>
      </c>
      <c r="O10" s="22">
        <v>411.399</v>
      </c>
      <c r="P10" s="22">
        <v>493.85119999999995</v>
      </c>
      <c r="Q10" s="22">
        <v>454.49239999999998</v>
      </c>
      <c r="R10" s="22">
        <v>593.30787899999996</v>
      </c>
      <c r="S10" s="30">
        <f t="shared" ref="S10:S73" si="0">R10/Q10-100%</f>
        <v>0.30542970355499888</v>
      </c>
      <c r="T10" s="31">
        <f t="shared" ref="T10:T73" si="1">R10-Q10</f>
        <v>138.81547899999998</v>
      </c>
    </row>
    <row r="11" spans="2:20" x14ac:dyDescent="0.3">
      <c r="B11" s="25" t="s">
        <v>19</v>
      </c>
      <c r="C11" s="26">
        <v>39.773200000000003</v>
      </c>
      <c r="D11" s="26">
        <v>69.257000000000005</v>
      </c>
      <c r="E11" s="26">
        <v>64.692899999999995</v>
      </c>
      <c r="F11" s="26">
        <v>69.924599999999998</v>
      </c>
      <c r="G11" s="26">
        <v>90.736000000000004</v>
      </c>
      <c r="H11" s="26">
        <v>78.108000000000004</v>
      </c>
      <c r="I11" s="26">
        <v>41.499499999999998</v>
      </c>
      <c r="J11" s="26">
        <v>48.424199999999999</v>
      </c>
      <c r="K11" s="26">
        <v>19.959899999999998</v>
      </c>
      <c r="L11" s="26">
        <v>17.157800000000002</v>
      </c>
      <c r="M11" s="26">
        <v>23.644500000000001</v>
      </c>
      <c r="N11" s="26">
        <v>44.614800000000002</v>
      </c>
      <c r="O11" s="26">
        <v>15.488499999999998</v>
      </c>
      <c r="P11" s="26">
        <v>13.356</v>
      </c>
      <c r="Q11" s="26">
        <v>12.752700000000001</v>
      </c>
      <c r="R11" s="26">
        <v>14.34066</v>
      </c>
      <c r="S11" s="30">
        <f t="shared" si="0"/>
        <v>0.12451951351478496</v>
      </c>
      <c r="T11" s="31">
        <f t="shared" si="1"/>
        <v>1.5879599999999989</v>
      </c>
    </row>
    <row r="12" spans="2:20" x14ac:dyDescent="0.3">
      <c r="B12" s="25" t="s">
        <v>21</v>
      </c>
      <c r="C12" s="26">
        <v>4.5761000000000003</v>
      </c>
      <c r="D12" s="26">
        <v>4.9939</v>
      </c>
      <c r="E12" s="26">
        <v>5.9453000000000005</v>
      </c>
      <c r="F12" s="26">
        <v>2.5337000000000001</v>
      </c>
      <c r="G12" s="26">
        <v>4.9545000000000003</v>
      </c>
      <c r="H12" s="26">
        <v>7.2233000000000001</v>
      </c>
      <c r="I12" s="26">
        <v>4.7726999999999995</v>
      </c>
      <c r="J12" s="26">
        <v>5.9951999999999996</v>
      </c>
      <c r="K12" s="26">
        <v>9.0124999999999993</v>
      </c>
      <c r="L12" s="26">
        <v>15.149600000000001</v>
      </c>
      <c r="M12" s="26">
        <v>23.916999999999998</v>
      </c>
      <c r="N12" s="26">
        <v>19.918600000000001</v>
      </c>
      <c r="O12" s="26">
        <v>15.711400000000001</v>
      </c>
      <c r="P12" s="26">
        <v>13.308299999999999</v>
      </c>
      <c r="Q12" s="26">
        <v>7.3879999999999999</v>
      </c>
      <c r="R12" s="26">
        <v>3.3140000000000001</v>
      </c>
      <c r="S12" s="30">
        <f t="shared" si="0"/>
        <v>-0.55143475906876016</v>
      </c>
      <c r="T12" s="31">
        <f t="shared" si="1"/>
        <v>-4.0739999999999998</v>
      </c>
    </row>
    <row r="13" spans="2:20" x14ac:dyDescent="0.3">
      <c r="B13" s="25" t="s">
        <v>22</v>
      </c>
      <c r="C13" s="26">
        <v>1.7678999999999998</v>
      </c>
      <c r="D13" s="26">
        <v>1.3465</v>
      </c>
      <c r="E13" s="26">
        <v>1.9390999999999998</v>
      </c>
      <c r="F13" s="26">
        <v>0.51329999999999998</v>
      </c>
      <c r="G13" s="26">
        <v>1.6347</v>
      </c>
      <c r="H13" s="26">
        <v>1.4778</v>
      </c>
      <c r="I13" s="26">
        <v>0.77590000000000003</v>
      </c>
      <c r="J13" s="26">
        <v>6.6769000000000007</v>
      </c>
      <c r="K13" s="26">
        <v>10.443999999999999</v>
      </c>
      <c r="L13" s="26">
        <v>12.662699999999999</v>
      </c>
      <c r="M13" s="26">
        <v>13.724700000000002</v>
      </c>
      <c r="N13" s="26">
        <v>5.2017000000000007</v>
      </c>
      <c r="O13" s="26">
        <v>3.0263999999999998</v>
      </c>
      <c r="P13" s="26">
        <v>5.4252000000000002</v>
      </c>
      <c r="Q13" s="26">
        <v>3.3819000000000004</v>
      </c>
      <c r="R13" s="26">
        <v>5.5110250000000001</v>
      </c>
      <c r="S13" s="30">
        <f t="shared" si="0"/>
        <v>0.62956474171323795</v>
      </c>
      <c r="T13" s="31">
        <f t="shared" si="1"/>
        <v>2.1291249999999997</v>
      </c>
    </row>
    <row r="14" spans="2:20" x14ac:dyDescent="0.3">
      <c r="B14" s="25" t="s">
        <v>23</v>
      </c>
      <c r="C14" s="26">
        <v>19.75</v>
      </c>
      <c r="D14" s="26">
        <v>49.630600000000001</v>
      </c>
      <c r="E14" s="26">
        <v>68.952300000000008</v>
      </c>
      <c r="F14" s="26">
        <v>51.759299999999996</v>
      </c>
      <c r="G14" s="26">
        <v>121.42270000000001</v>
      </c>
      <c r="H14" s="26">
        <v>85.051500000000004</v>
      </c>
      <c r="I14" s="26">
        <v>62.3566</v>
      </c>
      <c r="J14" s="26">
        <v>42.736399999999996</v>
      </c>
      <c r="K14" s="26">
        <v>45.075599999999994</v>
      </c>
      <c r="L14" s="26">
        <v>52.2684</v>
      </c>
      <c r="M14" s="26">
        <v>65.761600000000001</v>
      </c>
      <c r="N14" s="26">
        <v>43.883699999999997</v>
      </c>
      <c r="O14" s="26">
        <v>29.959199999999999</v>
      </c>
      <c r="P14" s="26">
        <v>37.294499999999999</v>
      </c>
      <c r="Q14" s="26">
        <v>47.755399999999995</v>
      </c>
      <c r="R14" s="26">
        <v>48.887354999999999</v>
      </c>
      <c r="S14" s="30">
        <f t="shared" si="0"/>
        <v>2.3703183304924824E-2</v>
      </c>
      <c r="T14" s="31">
        <f t="shared" si="1"/>
        <v>1.1319550000000049</v>
      </c>
    </row>
    <row r="15" spans="2:20" x14ac:dyDescent="0.3">
      <c r="B15" s="25" t="s">
        <v>24</v>
      </c>
      <c r="C15" s="26">
        <v>3.3765999999999998</v>
      </c>
      <c r="D15" s="26">
        <v>1.5085999999999999</v>
      </c>
      <c r="E15" s="26">
        <v>3.6149</v>
      </c>
      <c r="F15" s="26">
        <v>2.1949000000000001</v>
      </c>
      <c r="G15" s="26">
        <v>1.8189</v>
      </c>
      <c r="H15" s="26">
        <v>3.0933999999999999</v>
      </c>
      <c r="I15" s="26">
        <v>1.3079000000000001</v>
      </c>
      <c r="J15" s="26">
        <v>2.7488999999999999</v>
      </c>
      <c r="K15" s="26">
        <v>3.371</v>
      </c>
      <c r="L15" s="26">
        <v>3.0649000000000002</v>
      </c>
      <c r="M15" s="26">
        <v>5.5514000000000001</v>
      </c>
      <c r="N15" s="26">
        <v>4.3398000000000003</v>
      </c>
      <c r="O15" s="26">
        <v>3.2371000000000003</v>
      </c>
      <c r="P15" s="26">
        <v>2.3580999999999999</v>
      </c>
      <c r="Q15" s="26">
        <v>1.1334</v>
      </c>
      <c r="R15" s="26">
        <v>1.8775900000000001</v>
      </c>
      <c r="S15" s="30">
        <f t="shared" si="0"/>
        <v>0.65659961178754211</v>
      </c>
      <c r="T15" s="31">
        <f t="shared" si="1"/>
        <v>0.74419000000000013</v>
      </c>
    </row>
    <row r="16" spans="2:20" x14ac:dyDescent="0.3">
      <c r="B16" s="25" t="s">
        <v>25</v>
      </c>
      <c r="C16" s="26">
        <v>0.94840000000000002</v>
      </c>
      <c r="D16" s="26">
        <v>0.99009999999999998</v>
      </c>
      <c r="E16" s="26">
        <v>3.5948000000000002</v>
      </c>
      <c r="F16" s="26">
        <v>1.8617000000000001</v>
      </c>
      <c r="G16" s="26">
        <v>3.0884</v>
      </c>
      <c r="H16" s="26">
        <v>1.9873000000000001</v>
      </c>
      <c r="I16" s="26">
        <v>0.65610000000000002</v>
      </c>
      <c r="J16" s="26">
        <v>2.0984000000000003</v>
      </c>
      <c r="K16" s="26">
        <v>3.3592</v>
      </c>
      <c r="L16" s="26">
        <v>1.5211999999999999</v>
      </c>
      <c r="M16" s="26">
        <v>3.6606000000000001</v>
      </c>
      <c r="N16" s="26">
        <v>2.2646000000000002</v>
      </c>
      <c r="O16" s="26">
        <v>2.0504000000000002</v>
      </c>
      <c r="P16" s="26">
        <v>1.7091000000000001</v>
      </c>
      <c r="Q16" s="26">
        <v>0.5464</v>
      </c>
      <c r="R16" s="26">
        <v>1.54776</v>
      </c>
      <c r="S16" s="30">
        <f t="shared" si="0"/>
        <v>1.8326500732064424</v>
      </c>
      <c r="T16" s="31">
        <f t="shared" si="1"/>
        <v>1.00136</v>
      </c>
    </row>
    <row r="17" spans="2:20" x14ac:dyDescent="0.3">
      <c r="B17" s="25" t="s">
        <v>26</v>
      </c>
      <c r="C17" s="26">
        <v>3.0499999999999999E-2</v>
      </c>
      <c r="D17" s="26">
        <v>0.08</v>
      </c>
      <c r="E17" s="26" t="s">
        <v>0</v>
      </c>
      <c r="F17" s="26" t="s">
        <v>0</v>
      </c>
      <c r="G17" s="26">
        <v>0.23719999999999999</v>
      </c>
      <c r="H17" s="26">
        <v>0.1085</v>
      </c>
      <c r="I17" s="26">
        <v>0.78039999999999998</v>
      </c>
      <c r="J17" s="26">
        <v>1.5059</v>
      </c>
      <c r="K17" s="26">
        <v>1.0185</v>
      </c>
      <c r="L17" s="26">
        <v>1.7711999999999999</v>
      </c>
      <c r="M17" s="26">
        <v>0.43689999999999996</v>
      </c>
      <c r="N17" s="26">
        <v>0.88030000000000008</v>
      </c>
      <c r="O17" s="26">
        <v>0.4335</v>
      </c>
      <c r="P17" s="26">
        <v>2.7400000000000001E-2</v>
      </c>
      <c r="Q17" s="26" t="s">
        <v>0</v>
      </c>
      <c r="R17" s="26" t="s">
        <v>0</v>
      </c>
      <c r="S17" s="30" t="s">
        <v>0</v>
      </c>
      <c r="T17" s="31" t="s">
        <v>0</v>
      </c>
    </row>
    <row r="18" spans="2:20" x14ac:dyDescent="0.3">
      <c r="B18" s="25" t="s">
        <v>27</v>
      </c>
      <c r="C18" s="26">
        <v>8.5629000000000008</v>
      </c>
      <c r="D18" s="26">
        <v>19.636500000000002</v>
      </c>
      <c r="E18" s="26">
        <v>32.505299999999998</v>
      </c>
      <c r="F18" s="26">
        <v>23.848099999999999</v>
      </c>
      <c r="G18" s="26">
        <v>45.395299999999999</v>
      </c>
      <c r="H18" s="26">
        <v>39.977600000000002</v>
      </c>
      <c r="I18" s="26">
        <v>29.370600000000003</v>
      </c>
      <c r="J18" s="26">
        <v>33.756799999999998</v>
      </c>
      <c r="K18" s="26">
        <v>31.490199999999998</v>
      </c>
      <c r="L18" s="26">
        <v>35.520800000000001</v>
      </c>
      <c r="M18" s="26">
        <v>42.927300000000002</v>
      </c>
      <c r="N18" s="26">
        <v>27.507600000000004</v>
      </c>
      <c r="O18" s="26">
        <v>19.703499999999998</v>
      </c>
      <c r="P18" s="26">
        <v>21.301600000000001</v>
      </c>
      <c r="Q18" s="26">
        <v>26.814900000000002</v>
      </c>
      <c r="R18" s="26">
        <v>34.240130000000001</v>
      </c>
      <c r="S18" s="30">
        <f t="shared" si="0"/>
        <v>0.27690686894226713</v>
      </c>
      <c r="T18" s="31">
        <f t="shared" si="1"/>
        <v>7.4252299999999991</v>
      </c>
    </row>
    <row r="19" spans="2:20" x14ac:dyDescent="0.3">
      <c r="B19" s="25" t="s">
        <v>28</v>
      </c>
      <c r="C19" s="26">
        <v>11.305099999999999</v>
      </c>
      <c r="D19" s="26">
        <v>25.366300000000003</v>
      </c>
      <c r="E19" s="26">
        <v>34.363600000000005</v>
      </c>
      <c r="F19" s="26">
        <v>24.848800000000001</v>
      </c>
      <c r="G19" s="26">
        <v>36.3825</v>
      </c>
      <c r="H19" s="26">
        <v>34.906400000000005</v>
      </c>
      <c r="I19" s="26">
        <v>26.8538</v>
      </c>
      <c r="J19" s="26">
        <v>18.6571</v>
      </c>
      <c r="K19" s="26">
        <v>23.1021</v>
      </c>
      <c r="L19" s="26">
        <v>28.814699999999998</v>
      </c>
      <c r="M19" s="26">
        <v>44.361499999999999</v>
      </c>
      <c r="N19" s="26">
        <v>23.374600000000001</v>
      </c>
      <c r="O19" s="26">
        <v>12.239599999999999</v>
      </c>
      <c r="P19" s="26">
        <v>24.7744</v>
      </c>
      <c r="Q19" s="26">
        <v>21.841200000000001</v>
      </c>
      <c r="R19" s="26">
        <v>55.192600000000006</v>
      </c>
      <c r="S19" s="30">
        <f t="shared" si="0"/>
        <v>1.5269948537626141</v>
      </c>
      <c r="T19" s="31">
        <f t="shared" si="1"/>
        <v>33.351400000000005</v>
      </c>
    </row>
    <row r="20" spans="2:20" x14ac:dyDescent="0.3">
      <c r="B20" s="25" t="s">
        <v>29</v>
      </c>
      <c r="C20" s="26">
        <v>0.10669999999999999</v>
      </c>
      <c r="D20" s="26">
        <v>0.1384</v>
      </c>
      <c r="E20" s="26">
        <v>0.1517</v>
      </c>
      <c r="F20" s="26">
        <v>0.49490000000000001</v>
      </c>
      <c r="G20" s="26">
        <v>0.53610000000000002</v>
      </c>
      <c r="H20" s="26">
        <v>1.2284999999999999</v>
      </c>
      <c r="I20" s="26">
        <v>0.38150000000000001</v>
      </c>
      <c r="J20" s="26">
        <v>1.0944</v>
      </c>
      <c r="K20" s="26">
        <v>1.8437999999999999</v>
      </c>
      <c r="L20" s="26">
        <v>4.4447999999999999</v>
      </c>
      <c r="M20" s="26">
        <v>20.072300000000002</v>
      </c>
      <c r="N20" s="26">
        <v>9.8238000000000003</v>
      </c>
      <c r="O20" s="26">
        <v>8.4295000000000009</v>
      </c>
      <c r="P20" s="26">
        <v>16.693100000000001</v>
      </c>
      <c r="Q20" s="26">
        <v>5.4024999999999999</v>
      </c>
      <c r="R20" s="26">
        <v>13.681299999999998</v>
      </c>
      <c r="S20" s="30">
        <f t="shared" si="0"/>
        <v>1.5324016658954185</v>
      </c>
      <c r="T20" s="31">
        <f t="shared" si="1"/>
        <v>8.2787999999999986</v>
      </c>
    </row>
    <row r="21" spans="2:20" x14ac:dyDescent="0.3">
      <c r="B21" s="25" t="s">
        <v>30</v>
      </c>
      <c r="C21" s="26">
        <v>13.397499999999999</v>
      </c>
      <c r="D21" s="26">
        <v>20.4222</v>
      </c>
      <c r="E21" s="26">
        <v>28.898599999999998</v>
      </c>
      <c r="F21" s="26">
        <v>24.491399999999999</v>
      </c>
      <c r="G21" s="26">
        <v>51.604700000000001</v>
      </c>
      <c r="H21" s="26">
        <v>55.259500000000003</v>
      </c>
      <c r="I21" s="26">
        <v>51.346500000000006</v>
      </c>
      <c r="J21" s="26">
        <v>86.837299999999999</v>
      </c>
      <c r="K21" s="26">
        <v>76.769000000000005</v>
      </c>
      <c r="L21" s="26">
        <v>77.402299999999997</v>
      </c>
      <c r="M21" s="26">
        <v>98.329100000000011</v>
      </c>
      <c r="N21" s="26">
        <v>83.887599999999992</v>
      </c>
      <c r="O21" s="26">
        <v>76.087800000000001</v>
      </c>
      <c r="P21" s="26">
        <v>58.478300000000004</v>
      </c>
      <c r="Q21" s="26">
        <v>39.352800000000002</v>
      </c>
      <c r="R21" s="26">
        <v>57.930399999999999</v>
      </c>
      <c r="S21" s="30">
        <f t="shared" si="0"/>
        <v>0.47207822569169156</v>
      </c>
      <c r="T21" s="31">
        <f t="shared" si="1"/>
        <v>18.577599999999997</v>
      </c>
    </row>
    <row r="22" spans="2:20" x14ac:dyDescent="0.3">
      <c r="B22" s="25" t="s">
        <v>31</v>
      </c>
      <c r="C22" s="26">
        <v>3.3118000000000003</v>
      </c>
      <c r="D22" s="26">
        <v>5.8262</v>
      </c>
      <c r="E22" s="26">
        <v>5.8129</v>
      </c>
      <c r="F22" s="26">
        <v>7.0718999999999994</v>
      </c>
      <c r="G22" s="26">
        <v>24.281299999999998</v>
      </c>
      <c r="H22" s="26">
        <v>32.561599999999999</v>
      </c>
      <c r="I22" s="26">
        <v>31.579000000000001</v>
      </c>
      <c r="J22" s="26">
        <v>42.796399999999998</v>
      </c>
      <c r="K22" s="26">
        <v>82.522400000000005</v>
      </c>
      <c r="L22" s="26">
        <v>92.4191</v>
      </c>
      <c r="M22" s="26">
        <v>161.63</v>
      </c>
      <c r="N22" s="26">
        <v>73.148499999999999</v>
      </c>
      <c r="O22" s="26">
        <v>82.114200000000011</v>
      </c>
      <c r="P22" s="26">
        <v>110.23119999999999</v>
      </c>
      <c r="Q22" s="26">
        <v>102.22929999999999</v>
      </c>
      <c r="R22" s="26">
        <v>123.54441300000001</v>
      </c>
      <c r="S22" s="30">
        <f t="shared" si="0"/>
        <v>0.20850297321805011</v>
      </c>
      <c r="T22" s="31">
        <f t="shared" si="1"/>
        <v>21.315113000000011</v>
      </c>
    </row>
    <row r="23" spans="2:20" x14ac:dyDescent="0.3">
      <c r="B23" s="25" t="s">
        <v>32</v>
      </c>
      <c r="C23" s="26">
        <v>1.1789999999999998</v>
      </c>
      <c r="D23" s="26">
        <v>1.3875</v>
      </c>
      <c r="E23" s="26">
        <v>2.2484999999999999</v>
      </c>
      <c r="F23" s="26">
        <v>1.4351</v>
      </c>
      <c r="G23" s="26">
        <v>3.5270000000000001</v>
      </c>
      <c r="H23" s="26">
        <v>3.9984999999999999</v>
      </c>
      <c r="I23" s="26">
        <v>3.5156999999999998</v>
      </c>
      <c r="J23" s="26">
        <v>12.4176</v>
      </c>
      <c r="K23" s="26">
        <v>11.112399999999999</v>
      </c>
      <c r="L23" s="26">
        <v>10.532399999999999</v>
      </c>
      <c r="M23" s="26">
        <v>15.4361</v>
      </c>
      <c r="N23" s="26">
        <v>11.930400000000001</v>
      </c>
      <c r="O23" s="26">
        <v>14.989599999999999</v>
      </c>
      <c r="P23" s="26">
        <v>11.926500000000001</v>
      </c>
      <c r="Q23" s="26">
        <v>11.9535</v>
      </c>
      <c r="R23" s="26">
        <v>26.133389000000001</v>
      </c>
      <c r="S23" s="30">
        <f t="shared" si="0"/>
        <v>1.1862541515037437</v>
      </c>
      <c r="T23" s="31">
        <f t="shared" si="1"/>
        <v>14.179889000000001</v>
      </c>
    </row>
    <row r="24" spans="2:20" x14ac:dyDescent="0.3">
      <c r="B24" s="25" t="s">
        <v>33</v>
      </c>
      <c r="C24" s="26">
        <v>9.8886000000000003</v>
      </c>
      <c r="D24" s="26">
        <v>20.2347</v>
      </c>
      <c r="E24" s="26">
        <v>35.214399999999998</v>
      </c>
      <c r="F24" s="26">
        <v>38.149700000000003</v>
      </c>
      <c r="G24" s="26">
        <v>88.615600000000001</v>
      </c>
      <c r="H24" s="26">
        <v>84.954399999999993</v>
      </c>
      <c r="I24" s="26">
        <v>86.741399999999999</v>
      </c>
      <c r="J24" s="26">
        <v>87.605800000000002</v>
      </c>
      <c r="K24" s="26">
        <v>112.53399999999999</v>
      </c>
      <c r="L24" s="26">
        <v>104.76400000000001</v>
      </c>
      <c r="M24" s="26">
        <v>170.62</v>
      </c>
      <c r="N24" s="26">
        <v>124.0305</v>
      </c>
      <c r="O24" s="26">
        <v>72.608599999999996</v>
      </c>
      <c r="P24" s="26">
        <v>108.699</v>
      </c>
      <c r="Q24" s="26">
        <v>114.18350000000001</v>
      </c>
      <c r="R24" s="26">
        <v>122.22971</v>
      </c>
      <c r="S24" s="30">
        <f t="shared" si="0"/>
        <v>7.0467361746662016E-2</v>
      </c>
      <c r="T24" s="31">
        <f t="shared" si="1"/>
        <v>8.0462099999999879</v>
      </c>
    </row>
    <row r="25" spans="2:20" x14ac:dyDescent="0.3">
      <c r="B25" s="25" t="s">
        <v>34</v>
      </c>
      <c r="C25" s="26">
        <v>4.9200000000000001E-2</v>
      </c>
      <c r="D25" s="26">
        <v>6.5299999999999997E-2</v>
      </c>
      <c r="E25" s="26">
        <v>3.9100000000000003E-2</v>
      </c>
      <c r="F25" s="26">
        <v>2.3200000000000002E-2</v>
      </c>
      <c r="G25" s="26">
        <v>1.2999999999999999E-3</v>
      </c>
      <c r="H25" s="26" t="s">
        <v>0</v>
      </c>
      <c r="I25" s="26">
        <v>7.17E-2</v>
      </c>
      <c r="J25" s="26">
        <v>4.02E-2</v>
      </c>
      <c r="K25" s="26">
        <v>0.1089</v>
      </c>
      <c r="L25" s="26">
        <v>0.2727</v>
      </c>
      <c r="M25" s="26">
        <v>3.5999999999999997E-2</v>
      </c>
      <c r="N25" s="26">
        <v>0.01</v>
      </c>
      <c r="O25" s="26">
        <v>0.32930000000000004</v>
      </c>
      <c r="P25" s="26" t="s">
        <v>0</v>
      </c>
      <c r="Q25" s="26">
        <v>0.67710000000000004</v>
      </c>
      <c r="R25" s="26">
        <v>1.5647</v>
      </c>
      <c r="S25" s="30">
        <f t="shared" si="0"/>
        <v>1.3108846551469502</v>
      </c>
      <c r="T25" s="31">
        <f t="shared" si="1"/>
        <v>0.88759999999999994</v>
      </c>
    </row>
    <row r="26" spans="2:20" x14ac:dyDescent="0.3">
      <c r="B26" s="25" t="s">
        <v>20</v>
      </c>
      <c r="C26" s="26">
        <v>2.2864</v>
      </c>
      <c r="D26" s="26">
        <v>3.6085000000000003</v>
      </c>
      <c r="E26" s="26">
        <v>5.7631999999999994</v>
      </c>
      <c r="F26" s="26">
        <v>11.3994</v>
      </c>
      <c r="G26" s="26">
        <v>19.114699999999999</v>
      </c>
      <c r="H26" s="26">
        <v>25.8855</v>
      </c>
      <c r="I26" s="26">
        <v>14.202000000000002</v>
      </c>
      <c r="J26" s="26">
        <v>25.964999999999996</v>
      </c>
      <c r="K26" s="26">
        <v>35.749099999999999</v>
      </c>
      <c r="L26" s="26">
        <v>44.7074</v>
      </c>
      <c r="M26" s="26">
        <v>86.296900000000008</v>
      </c>
      <c r="N26" s="26">
        <v>52.812100000000001</v>
      </c>
      <c r="O26" s="26">
        <v>54.087400000000002</v>
      </c>
      <c r="P26" s="26">
        <v>67.880799999999994</v>
      </c>
      <c r="Q26" s="26">
        <v>58.744799999999998</v>
      </c>
      <c r="R26" s="26">
        <v>81.347807000000003</v>
      </c>
      <c r="S26" s="30">
        <f t="shared" si="0"/>
        <v>0.38476608993476891</v>
      </c>
      <c r="T26" s="31">
        <f t="shared" si="1"/>
        <v>22.603007000000005</v>
      </c>
    </row>
    <row r="27" spans="2:20" x14ac:dyDescent="0.3">
      <c r="B27" s="25" t="s">
        <v>35</v>
      </c>
      <c r="C27" s="26">
        <v>0.13689999999999999</v>
      </c>
      <c r="D27" s="26">
        <v>0.1147</v>
      </c>
      <c r="E27" s="26">
        <v>0.25339999999999996</v>
      </c>
      <c r="F27" s="26">
        <v>0.2223</v>
      </c>
      <c r="G27" s="26">
        <v>0.69310000000000005</v>
      </c>
      <c r="H27" s="26">
        <v>1.4166000000000001</v>
      </c>
      <c r="I27" s="26">
        <v>1.0534000000000001</v>
      </c>
      <c r="J27" s="26">
        <v>1.1135999999999999</v>
      </c>
      <c r="K27" s="26">
        <v>0.9678000000000001</v>
      </c>
      <c r="L27" s="26">
        <v>1.0667</v>
      </c>
      <c r="M27" s="26">
        <v>1.0092000000000001</v>
      </c>
      <c r="N27" s="26">
        <v>1.0416000000000001</v>
      </c>
      <c r="O27" s="26">
        <v>0.90299999999999991</v>
      </c>
      <c r="P27" s="26">
        <v>0.38769999999999999</v>
      </c>
      <c r="Q27" s="26">
        <v>0.29470000000000002</v>
      </c>
      <c r="R27" s="26">
        <v>1.6835999999999998</v>
      </c>
      <c r="S27" s="30">
        <f t="shared" si="0"/>
        <v>4.712928401764505</v>
      </c>
      <c r="T27" s="31">
        <f t="shared" si="1"/>
        <v>1.3888999999999998</v>
      </c>
    </row>
    <row r="28" spans="2:20" x14ac:dyDescent="0.3">
      <c r="B28" s="21" t="s">
        <v>36</v>
      </c>
      <c r="C28" s="22">
        <v>4.9465000000000003</v>
      </c>
      <c r="D28" s="22">
        <v>6.1242999999999999</v>
      </c>
      <c r="E28" s="22">
        <v>6.1604999999999999</v>
      </c>
      <c r="F28" s="22">
        <v>4.5134999999999996</v>
      </c>
      <c r="G28" s="22">
        <v>6.2789000000000001</v>
      </c>
      <c r="H28" s="22">
        <v>5.2597000000000005</v>
      </c>
      <c r="I28" s="22">
        <v>6.3415999999999997</v>
      </c>
      <c r="J28" s="22">
        <v>11.517900000000001</v>
      </c>
      <c r="K28" s="22">
        <v>12.5779</v>
      </c>
      <c r="L28" s="22">
        <v>9.2881999999999998</v>
      </c>
      <c r="M28" s="22">
        <v>7.4001000000000001</v>
      </c>
      <c r="N28" s="22">
        <v>7.5248999999999997</v>
      </c>
      <c r="O28" s="22">
        <v>8.7463999999999995</v>
      </c>
      <c r="P28" s="22">
        <v>5.1183999999999994</v>
      </c>
      <c r="Q28" s="22">
        <v>5.6331000000000007</v>
      </c>
      <c r="R28" s="22">
        <v>8.9756820000000008</v>
      </c>
      <c r="S28" s="30">
        <f t="shared" si="0"/>
        <v>0.59338232944559821</v>
      </c>
      <c r="T28" s="31">
        <f t="shared" si="1"/>
        <v>3.3425820000000002</v>
      </c>
    </row>
    <row r="29" spans="2:20" x14ac:dyDescent="0.3">
      <c r="B29" s="25" t="s">
        <v>37</v>
      </c>
      <c r="C29" s="26" t="s">
        <v>0</v>
      </c>
      <c r="D29" s="26" t="s">
        <v>0</v>
      </c>
      <c r="E29" s="26" t="s">
        <v>0</v>
      </c>
      <c r="F29" s="26" t="s">
        <v>0</v>
      </c>
      <c r="G29" s="26" t="s">
        <v>0</v>
      </c>
      <c r="H29" s="26" t="s">
        <v>0</v>
      </c>
      <c r="I29" s="26" t="s">
        <v>0</v>
      </c>
      <c r="J29" s="26" t="s">
        <v>0</v>
      </c>
      <c r="K29" s="26" t="s">
        <v>0</v>
      </c>
      <c r="L29" s="26" t="s">
        <v>0</v>
      </c>
      <c r="M29" s="26" t="s">
        <v>0</v>
      </c>
      <c r="N29" s="26" t="s">
        <v>0</v>
      </c>
      <c r="O29" s="26" t="s">
        <v>0</v>
      </c>
      <c r="P29" s="26" t="s">
        <v>0</v>
      </c>
      <c r="Q29" s="26" t="s">
        <v>0</v>
      </c>
      <c r="R29" s="26" t="s">
        <v>0</v>
      </c>
      <c r="S29" s="30" t="s">
        <v>0</v>
      </c>
      <c r="T29" s="31" t="s">
        <v>0</v>
      </c>
    </row>
    <row r="30" spans="2:20" x14ac:dyDescent="0.3">
      <c r="B30" s="25" t="s">
        <v>38</v>
      </c>
      <c r="C30" s="26" t="s">
        <v>0</v>
      </c>
      <c r="D30" s="26" t="s">
        <v>0</v>
      </c>
      <c r="E30" s="26" t="s">
        <v>0</v>
      </c>
      <c r="F30" s="26" t="s">
        <v>0</v>
      </c>
      <c r="G30" s="26" t="s">
        <v>0</v>
      </c>
      <c r="H30" s="26" t="s">
        <v>0</v>
      </c>
      <c r="I30" s="26" t="s">
        <v>0</v>
      </c>
      <c r="J30" s="26" t="s">
        <v>0</v>
      </c>
      <c r="K30" s="26" t="s">
        <v>0</v>
      </c>
      <c r="L30" s="26" t="s">
        <v>0</v>
      </c>
      <c r="M30" s="26" t="s">
        <v>0</v>
      </c>
      <c r="N30" s="26" t="s">
        <v>0</v>
      </c>
      <c r="O30" s="26" t="s">
        <v>0</v>
      </c>
      <c r="P30" s="26" t="s">
        <v>0</v>
      </c>
      <c r="Q30" s="26" t="s">
        <v>0</v>
      </c>
      <c r="R30" s="26" t="s">
        <v>0</v>
      </c>
      <c r="S30" s="30" t="s">
        <v>0</v>
      </c>
      <c r="T30" s="31" t="s">
        <v>0</v>
      </c>
    </row>
    <row r="31" spans="2:20" x14ac:dyDescent="0.3">
      <c r="B31" s="25" t="s">
        <v>39</v>
      </c>
      <c r="C31" s="26" t="s">
        <v>0</v>
      </c>
      <c r="D31" s="26" t="s">
        <v>0</v>
      </c>
      <c r="E31" s="26" t="s">
        <v>0</v>
      </c>
      <c r="F31" s="26" t="s">
        <v>0</v>
      </c>
      <c r="G31" s="26">
        <v>3.0000000000000003E-4</v>
      </c>
      <c r="H31" s="26" t="s">
        <v>0</v>
      </c>
      <c r="I31" s="26" t="s">
        <v>0</v>
      </c>
      <c r="J31" s="26" t="s">
        <v>0</v>
      </c>
      <c r="K31" s="26">
        <v>0.33799999999999997</v>
      </c>
      <c r="L31" s="26">
        <v>0.21600000000000003</v>
      </c>
      <c r="M31" s="26" t="s">
        <v>0</v>
      </c>
      <c r="N31" s="26" t="s">
        <v>0</v>
      </c>
      <c r="O31" s="26" t="s">
        <v>0</v>
      </c>
      <c r="P31" s="26" t="s">
        <v>0</v>
      </c>
      <c r="Q31" s="26" t="s">
        <v>0</v>
      </c>
      <c r="R31" s="26" t="s">
        <v>0</v>
      </c>
      <c r="S31" s="30" t="s">
        <v>0</v>
      </c>
      <c r="T31" s="31" t="s">
        <v>0</v>
      </c>
    </row>
    <row r="32" spans="2:20" x14ac:dyDescent="0.3">
      <c r="B32" s="25" t="s">
        <v>40</v>
      </c>
      <c r="C32" s="26">
        <v>3.6549999999999998</v>
      </c>
      <c r="D32" s="26">
        <v>5.2942999999999998</v>
      </c>
      <c r="E32" s="26">
        <v>4.7929000000000004</v>
      </c>
      <c r="F32" s="26">
        <v>3.6472000000000002</v>
      </c>
      <c r="G32" s="26">
        <v>5.6887999999999996</v>
      </c>
      <c r="H32" s="26">
        <v>4.7764000000000006</v>
      </c>
      <c r="I32" s="26">
        <v>5.5716999999999999</v>
      </c>
      <c r="J32" s="26">
        <v>8.7287999999999997</v>
      </c>
      <c r="K32" s="26">
        <v>8.446299999999999</v>
      </c>
      <c r="L32" s="26">
        <v>8.7361000000000004</v>
      </c>
      <c r="M32" s="26">
        <v>6.0602</v>
      </c>
      <c r="N32" s="26">
        <v>7.043000000000001</v>
      </c>
      <c r="O32" s="26">
        <v>7.3651999999999997</v>
      </c>
      <c r="P32" s="26">
        <v>3.6305999999999998</v>
      </c>
      <c r="Q32" s="26">
        <v>4.1673</v>
      </c>
      <c r="R32" s="26">
        <v>5.6139700000000001</v>
      </c>
      <c r="S32" s="30">
        <f t="shared" si="0"/>
        <v>0.3471480334989081</v>
      </c>
      <c r="T32" s="31">
        <f t="shared" si="1"/>
        <v>1.4466700000000001</v>
      </c>
    </row>
    <row r="33" spans="2:20" x14ac:dyDescent="0.3">
      <c r="B33" s="25" t="s">
        <v>41</v>
      </c>
      <c r="C33" s="26">
        <v>1.0087999999999999</v>
      </c>
      <c r="D33" s="26">
        <v>0.46279999999999999</v>
      </c>
      <c r="E33" s="26">
        <v>0.87100000000000011</v>
      </c>
      <c r="F33" s="26">
        <v>0.66449999999999998</v>
      </c>
      <c r="G33" s="26">
        <v>0.1522</v>
      </c>
      <c r="H33" s="26" t="s">
        <v>0</v>
      </c>
      <c r="I33" s="26">
        <v>7.7000000000000002E-3</v>
      </c>
      <c r="J33" s="26">
        <v>1.5641</v>
      </c>
      <c r="K33" s="26">
        <v>2.9832999999999998</v>
      </c>
      <c r="L33" s="26">
        <v>1.4000000000000002E-2</v>
      </c>
      <c r="M33" s="26">
        <v>0.79649999999999999</v>
      </c>
      <c r="N33" s="26">
        <v>5.7299999999999997E-2</v>
      </c>
      <c r="O33" s="26">
        <v>0.61040000000000005</v>
      </c>
      <c r="P33" s="26">
        <v>0.1153</v>
      </c>
      <c r="Q33" s="26">
        <v>8.9999999999999993E-3</v>
      </c>
      <c r="R33" s="26">
        <v>3.4300000000000004E-2</v>
      </c>
      <c r="S33" s="30">
        <f t="shared" si="0"/>
        <v>2.8111111111111118</v>
      </c>
      <c r="T33" s="31">
        <f t="shared" si="1"/>
        <v>2.5300000000000003E-2</v>
      </c>
    </row>
    <row r="34" spans="2:20" x14ac:dyDescent="0.3">
      <c r="B34" s="25" t="s">
        <v>42</v>
      </c>
      <c r="C34" s="26" t="s">
        <v>0</v>
      </c>
      <c r="D34" s="26" t="s">
        <v>0</v>
      </c>
      <c r="E34" s="26" t="s">
        <v>0</v>
      </c>
      <c r="F34" s="26">
        <v>5.5800000000000002E-2</v>
      </c>
      <c r="G34" s="26" t="s">
        <v>0</v>
      </c>
      <c r="H34" s="26" t="s">
        <v>0</v>
      </c>
      <c r="I34" s="26">
        <v>0.20059999999999997</v>
      </c>
      <c r="J34" s="26">
        <v>0.125</v>
      </c>
      <c r="K34" s="26">
        <v>6.0000000000000006E-4</v>
      </c>
      <c r="L34" s="26">
        <v>7.1599999999999997E-2</v>
      </c>
      <c r="M34" s="26">
        <v>0.19670000000000001</v>
      </c>
      <c r="N34" s="26">
        <v>9.8199999999999996E-2</v>
      </c>
      <c r="O34" s="26">
        <v>2.5399999999999999E-2</v>
      </c>
      <c r="P34" s="26" t="s">
        <v>0</v>
      </c>
      <c r="Q34" s="26">
        <v>0.23430000000000001</v>
      </c>
      <c r="R34" s="26">
        <v>3.6499999999999998E-4</v>
      </c>
      <c r="S34" s="30">
        <f t="shared" si="0"/>
        <v>-0.99844216816047804</v>
      </c>
      <c r="T34" s="31">
        <f t="shared" si="1"/>
        <v>-0.233935</v>
      </c>
    </row>
    <row r="35" spans="2:20" x14ac:dyDescent="0.3">
      <c r="B35" s="25" t="s">
        <v>43</v>
      </c>
      <c r="C35" s="26" t="s">
        <v>0</v>
      </c>
      <c r="D35" s="26" t="s">
        <v>0</v>
      </c>
      <c r="E35" s="26" t="s">
        <v>0</v>
      </c>
      <c r="F35" s="26" t="s">
        <v>0</v>
      </c>
      <c r="G35" s="26" t="s">
        <v>0</v>
      </c>
      <c r="H35" s="26" t="s">
        <v>0</v>
      </c>
      <c r="I35" s="26" t="s">
        <v>0</v>
      </c>
      <c r="J35" s="26" t="s">
        <v>0</v>
      </c>
      <c r="K35" s="26" t="s">
        <v>0</v>
      </c>
      <c r="L35" s="26" t="s">
        <v>0</v>
      </c>
      <c r="M35" s="26" t="s">
        <v>0</v>
      </c>
      <c r="N35" s="26" t="s">
        <v>0</v>
      </c>
      <c r="O35" s="26" t="s">
        <v>0</v>
      </c>
      <c r="P35" s="26" t="s">
        <v>0</v>
      </c>
      <c r="Q35" s="26" t="s">
        <v>0</v>
      </c>
      <c r="R35" s="26" t="s">
        <v>0</v>
      </c>
      <c r="S35" s="30" t="s">
        <v>0</v>
      </c>
      <c r="T35" s="31" t="s">
        <v>0</v>
      </c>
    </row>
    <row r="36" spans="2:20" x14ac:dyDescent="0.3">
      <c r="B36" s="25" t="s">
        <v>44</v>
      </c>
      <c r="C36" s="26">
        <v>0.28270000000000001</v>
      </c>
      <c r="D36" s="26">
        <v>0.36720000000000003</v>
      </c>
      <c r="E36" s="26">
        <v>0.49660000000000004</v>
      </c>
      <c r="F36" s="26">
        <v>0.1459</v>
      </c>
      <c r="G36" s="26">
        <v>0.43769999999999998</v>
      </c>
      <c r="H36" s="26">
        <v>0.48330000000000001</v>
      </c>
      <c r="I36" s="26">
        <v>0.56159999999999999</v>
      </c>
      <c r="J36" s="26">
        <v>1.1000000000000001</v>
      </c>
      <c r="K36" s="26">
        <v>0.80969999999999998</v>
      </c>
      <c r="L36" s="26">
        <v>0.25059999999999999</v>
      </c>
      <c r="M36" s="26">
        <v>0.34670000000000001</v>
      </c>
      <c r="N36" s="26">
        <v>0.32639999999999997</v>
      </c>
      <c r="O36" s="26">
        <v>0.74550000000000005</v>
      </c>
      <c r="P36" s="26">
        <v>1.3721000000000001</v>
      </c>
      <c r="Q36" s="26">
        <v>1.2224999999999999</v>
      </c>
      <c r="R36" s="26">
        <v>3.3270470000000003</v>
      </c>
      <c r="S36" s="30">
        <f t="shared" si="0"/>
        <v>1.7215108384458082</v>
      </c>
      <c r="T36" s="31">
        <f t="shared" si="1"/>
        <v>2.1045470000000002</v>
      </c>
    </row>
    <row r="37" spans="2:20" x14ac:dyDescent="0.3">
      <c r="B37" s="21" t="s">
        <v>45</v>
      </c>
      <c r="C37" s="22">
        <v>66.196899999999999</v>
      </c>
      <c r="D37" s="22">
        <v>135.81099999999998</v>
      </c>
      <c r="E37" s="22">
        <v>134.64600000000002</v>
      </c>
      <c r="F37" s="22">
        <v>208.2353</v>
      </c>
      <c r="G37" s="22">
        <v>256.67669999999998</v>
      </c>
      <c r="H37" s="22">
        <v>229.4795</v>
      </c>
      <c r="I37" s="22">
        <v>149.66410000000002</v>
      </c>
      <c r="J37" s="22">
        <v>167.7611</v>
      </c>
      <c r="K37" s="22">
        <v>240.91660000000002</v>
      </c>
      <c r="L37" s="22">
        <v>389.52750000000003</v>
      </c>
      <c r="M37" s="22">
        <v>643.62879999999996</v>
      </c>
      <c r="N37" s="22">
        <v>387.233</v>
      </c>
      <c r="O37" s="22">
        <v>435.29419999999999</v>
      </c>
      <c r="P37" s="22">
        <v>505.49120000000005</v>
      </c>
      <c r="Q37" s="22">
        <v>654.80439999999999</v>
      </c>
      <c r="R37" s="22">
        <v>566.99559399999998</v>
      </c>
      <c r="S37" s="30">
        <f t="shared" si="0"/>
        <v>-0.13409929133035758</v>
      </c>
      <c r="T37" s="31">
        <f t="shared" si="1"/>
        <v>-87.808806000000004</v>
      </c>
    </row>
    <row r="38" spans="2:20" x14ac:dyDescent="0.3">
      <c r="B38" s="25" t="s">
        <v>46</v>
      </c>
      <c r="C38" s="26">
        <v>0.41050000000000003</v>
      </c>
      <c r="D38" s="26">
        <v>0.25650000000000001</v>
      </c>
      <c r="E38" s="26">
        <v>1.83E-2</v>
      </c>
      <c r="F38" s="26">
        <v>0.21230000000000002</v>
      </c>
      <c r="G38" s="26">
        <v>9.1800000000000007E-2</v>
      </c>
      <c r="H38" s="26">
        <v>0.83499999999999996</v>
      </c>
      <c r="I38" s="26">
        <v>0.14419999999999999</v>
      </c>
      <c r="J38" s="26">
        <v>2.23E-2</v>
      </c>
      <c r="K38" s="26">
        <v>0.38100000000000001</v>
      </c>
      <c r="L38" s="26">
        <v>0.5423</v>
      </c>
      <c r="M38" s="26">
        <v>1.6156999999999999</v>
      </c>
      <c r="N38" s="26">
        <v>3.2283999999999997</v>
      </c>
      <c r="O38" s="26">
        <v>1.7000000000000001E-2</v>
      </c>
      <c r="P38" s="26">
        <v>0.158</v>
      </c>
      <c r="Q38" s="26">
        <v>0.42599999999999999</v>
      </c>
      <c r="R38" s="26">
        <v>0.53777999999999992</v>
      </c>
      <c r="S38" s="30">
        <f t="shared" si="0"/>
        <v>0.26239436619718304</v>
      </c>
      <c r="T38" s="31">
        <f t="shared" si="1"/>
        <v>0.11177999999999993</v>
      </c>
    </row>
    <row r="39" spans="2:20" x14ac:dyDescent="0.3">
      <c r="B39" s="25" t="s">
        <v>47</v>
      </c>
      <c r="C39" s="26">
        <v>0.10300000000000001</v>
      </c>
      <c r="D39" s="26">
        <v>0.57279999999999998</v>
      </c>
      <c r="E39" s="26">
        <v>1.4913000000000001</v>
      </c>
      <c r="F39" s="26">
        <v>3.3854999999999995</v>
      </c>
      <c r="G39" s="26">
        <v>4.8194999999999997</v>
      </c>
      <c r="H39" s="26">
        <v>3.7347000000000001</v>
      </c>
      <c r="I39" s="26">
        <v>0.88200000000000001</v>
      </c>
      <c r="J39" s="26">
        <v>1.1160999999999999</v>
      </c>
      <c r="K39" s="26">
        <v>1.3687</v>
      </c>
      <c r="L39" s="26">
        <v>2.1402999999999999</v>
      </c>
      <c r="M39" s="26">
        <v>3.8058000000000001</v>
      </c>
      <c r="N39" s="26">
        <v>2.6114999999999999</v>
      </c>
      <c r="O39" s="26">
        <v>4.4850000000000003</v>
      </c>
      <c r="P39" s="26">
        <v>7.3742999999999999</v>
      </c>
      <c r="Q39" s="26">
        <v>13.307499999999999</v>
      </c>
      <c r="R39" s="26">
        <v>9.06081</v>
      </c>
      <c r="S39" s="30">
        <f t="shared" si="0"/>
        <v>-0.3191200450873567</v>
      </c>
      <c r="T39" s="31">
        <f t="shared" si="1"/>
        <v>-4.2466899999999992</v>
      </c>
    </row>
    <row r="40" spans="2:20" x14ac:dyDescent="0.3">
      <c r="B40" s="25" t="s">
        <v>48</v>
      </c>
      <c r="C40" s="26" t="s">
        <v>0</v>
      </c>
      <c r="D40" s="26" t="s">
        <v>0</v>
      </c>
      <c r="E40" s="26" t="s">
        <v>0</v>
      </c>
      <c r="F40" s="26" t="s">
        <v>0</v>
      </c>
      <c r="G40" s="26" t="s">
        <v>0</v>
      </c>
      <c r="H40" s="26" t="s">
        <v>0</v>
      </c>
      <c r="I40" s="26" t="s">
        <v>0</v>
      </c>
      <c r="J40" s="26">
        <v>15.093700000000002</v>
      </c>
      <c r="K40" s="26">
        <v>26.427600000000002</v>
      </c>
      <c r="L40" s="26">
        <v>45.048200000000001</v>
      </c>
      <c r="M40" s="26">
        <v>72.335099999999997</v>
      </c>
      <c r="N40" s="26">
        <v>36.1145</v>
      </c>
      <c r="O40" s="26">
        <v>41.184800000000003</v>
      </c>
      <c r="P40" s="26">
        <v>30.093</v>
      </c>
      <c r="Q40" s="26">
        <v>35.523299999999999</v>
      </c>
      <c r="R40" s="26">
        <v>35.752564</v>
      </c>
      <c r="S40" s="30">
        <f t="shared" si="0"/>
        <v>6.453904901853269E-3</v>
      </c>
      <c r="T40" s="31">
        <f t="shared" si="1"/>
        <v>0.22926400000000058</v>
      </c>
    </row>
    <row r="41" spans="2:20" x14ac:dyDescent="0.3">
      <c r="B41" s="25" t="s">
        <v>49</v>
      </c>
      <c r="C41" s="26">
        <v>43.494700000000002</v>
      </c>
      <c r="D41" s="26">
        <v>80.369799999999998</v>
      </c>
      <c r="E41" s="26">
        <v>64.718199999999996</v>
      </c>
      <c r="F41" s="26">
        <v>71.827799999999996</v>
      </c>
      <c r="G41" s="26">
        <v>93.3279</v>
      </c>
      <c r="H41" s="26">
        <v>79.277500000000003</v>
      </c>
      <c r="I41" s="26">
        <v>55.116099999999996</v>
      </c>
      <c r="J41" s="26">
        <v>55.1004</v>
      </c>
      <c r="K41" s="26">
        <v>75.441800000000001</v>
      </c>
      <c r="L41" s="26">
        <v>113.03920000000001</v>
      </c>
      <c r="M41" s="26">
        <v>215.07800000000003</v>
      </c>
      <c r="N41" s="26">
        <v>174.34129999999999</v>
      </c>
      <c r="O41" s="26">
        <v>189.51</v>
      </c>
      <c r="P41" s="26">
        <v>228.6737</v>
      </c>
      <c r="Q41" s="26">
        <v>336.63760000000002</v>
      </c>
      <c r="R41" s="26">
        <v>277.479851</v>
      </c>
      <c r="S41" s="30">
        <f t="shared" si="0"/>
        <v>-0.17573125818387492</v>
      </c>
      <c r="T41" s="31">
        <f t="shared" si="1"/>
        <v>-59.157749000000024</v>
      </c>
    </row>
    <row r="42" spans="2:20" x14ac:dyDescent="0.3">
      <c r="B42" s="25" t="s">
        <v>50</v>
      </c>
      <c r="C42" s="26" t="s">
        <v>0</v>
      </c>
      <c r="D42" s="26" t="s">
        <v>0</v>
      </c>
      <c r="E42" s="26">
        <v>7.6100000000000001E-2</v>
      </c>
      <c r="F42" s="26" t="s">
        <v>0</v>
      </c>
      <c r="G42" s="26" t="s">
        <v>0</v>
      </c>
      <c r="H42" s="26" t="s">
        <v>0</v>
      </c>
      <c r="I42" s="26" t="s">
        <v>0</v>
      </c>
      <c r="J42" s="26" t="s">
        <v>0</v>
      </c>
      <c r="K42" s="26" t="s">
        <v>0</v>
      </c>
      <c r="L42" s="26" t="s">
        <v>0</v>
      </c>
      <c r="M42" s="26" t="s">
        <v>0</v>
      </c>
      <c r="N42" s="26" t="s">
        <v>0</v>
      </c>
      <c r="O42" s="26" t="s">
        <v>0</v>
      </c>
      <c r="P42" s="26" t="s">
        <v>0</v>
      </c>
      <c r="Q42" s="26" t="s">
        <v>0</v>
      </c>
      <c r="R42" s="26" t="s">
        <v>0</v>
      </c>
      <c r="S42" s="30" t="s">
        <v>0</v>
      </c>
      <c r="T42" s="31" t="s">
        <v>0</v>
      </c>
    </row>
    <row r="43" spans="2:20" x14ac:dyDescent="0.3">
      <c r="B43" s="25" t="s">
        <v>51</v>
      </c>
      <c r="C43" s="26">
        <v>1.0449999999999999</v>
      </c>
      <c r="D43" s="26">
        <v>0.72399999999999998</v>
      </c>
      <c r="E43" s="26">
        <v>1.2592000000000001</v>
      </c>
      <c r="F43" s="26">
        <v>2.2955999999999999</v>
      </c>
      <c r="G43" s="26">
        <v>9.0321999999999996</v>
      </c>
      <c r="H43" s="26">
        <v>4.9563000000000006</v>
      </c>
      <c r="I43" s="26">
        <v>3.5874000000000001</v>
      </c>
      <c r="J43" s="26">
        <v>2.3995000000000002</v>
      </c>
      <c r="K43" s="26">
        <v>1.0885</v>
      </c>
      <c r="L43" s="26">
        <v>2.7414999999999998</v>
      </c>
      <c r="M43" s="26">
        <v>3.3978999999999999</v>
      </c>
      <c r="N43" s="26">
        <v>4.3228999999999997</v>
      </c>
      <c r="O43" s="26">
        <v>1.55</v>
      </c>
      <c r="P43" s="26">
        <v>0.2485</v>
      </c>
      <c r="Q43" s="26">
        <v>1.762</v>
      </c>
      <c r="R43" s="26">
        <v>3.9637000000000002</v>
      </c>
      <c r="S43" s="30">
        <f t="shared" si="0"/>
        <v>1.2495459704880818</v>
      </c>
      <c r="T43" s="31">
        <f t="shared" si="1"/>
        <v>2.2017000000000002</v>
      </c>
    </row>
    <row r="44" spans="2:20" x14ac:dyDescent="0.3">
      <c r="B44" s="25" t="s">
        <v>52</v>
      </c>
      <c r="C44" s="26">
        <v>21.143700000000003</v>
      </c>
      <c r="D44" s="26">
        <v>53.887999999999998</v>
      </c>
      <c r="E44" s="26">
        <v>67.082999999999998</v>
      </c>
      <c r="F44" s="26">
        <v>130.51389999999998</v>
      </c>
      <c r="G44" s="26">
        <v>149.40550000000002</v>
      </c>
      <c r="H44" s="26">
        <v>140.67599999999999</v>
      </c>
      <c r="I44" s="26">
        <v>89.934400000000011</v>
      </c>
      <c r="J44" s="26">
        <v>94.0291</v>
      </c>
      <c r="K44" s="26">
        <v>136.209</v>
      </c>
      <c r="L44" s="26">
        <v>226.01599999999999</v>
      </c>
      <c r="M44" s="26">
        <v>347.3963</v>
      </c>
      <c r="N44" s="26">
        <v>166.61430000000001</v>
      </c>
      <c r="O44" s="26">
        <v>198.54739999999998</v>
      </c>
      <c r="P44" s="26">
        <v>238.9436</v>
      </c>
      <c r="Q44" s="26">
        <v>267.14789999999999</v>
      </c>
      <c r="R44" s="26">
        <v>240.200772</v>
      </c>
      <c r="S44" s="30">
        <f t="shared" si="0"/>
        <v>-0.10086969802120849</v>
      </c>
      <c r="T44" s="31">
        <f t="shared" si="1"/>
        <v>-26.947127999999992</v>
      </c>
    </row>
    <row r="45" spans="2:20" x14ac:dyDescent="0.3">
      <c r="B45" s="27" t="s">
        <v>101</v>
      </c>
      <c r="C45" s="26" t="s">
        <v>0</v>
      </c>
      <c r="D45" s="26" t="s">
        <v>0</v>
      </c>
      <c r="E45" s="26" t="s">
        <v>0</v>
      </c>
      <c r="F45" s="26" t="s">
        <v>0</v>
      </c>
      <c r="G45" s="26" t="s">
        <v>0</v>
      </c>
      <c r="H45" s="26" t="s">
        <v>0</v>
      </c>
      <c r="I45" s="26" t="s">
        <v>0</v>
      </c>
      <c r="J45" s="26" t="s">
        <v>0</v>
      </c>
      <c r="K45" s="26" t="s">
        <v>0</v>
      </c>
      <c r="L45" s="26" t="s">
        <v>0</v>
      </c>
      <c r="M45" s="26" t="s">
        <v>0</v>
      </c>
      <c r="N45" s="26" t="s">
        <v>0</v>
      </c>
      <c r="O45" s="26" t="s">
        <v>0</v>
      </c>
      <c r="P45" s="26" t="s">
        <v>0</v>
      </c>
      <c r="Q45" s="26" t="s">
        <v>0</v>
      </c>
      <c r="R45" s="26">
        <v>1.17E-4</v>
      </c>
      <c r="S45" s="30" t="s">
        <v>0</v>
      </c>
      <c r="T45" s="31" t="s">
        <v>0</v>
      </c>
    </row>
    <row r="46" spans="2:20" x14ac:dyDescent="0.3">
      <c r="B46" s="21" t="s">
        <v>53</v>
      </c>
      <c r="C46" s="22">
        <v>86.271000000000001</v>
      </c>
      <c r="D46" s="22">
        <v>181.71790000000001</v>
      </c>
      <c r="E46" s="22">
        <v>174.95170000000002</v>
      </c>
      <c r="F46" s="22">
        <v>207.39430000000002</v>
      </c>
      <c r="G46" s="22">
        <v>371.3082</v>
      </c>
      <c r="H46" s="22">
        <v>293.80100000000004</v>
      </c>
      <c r="I46" s="22">
        <v>185.49860000000001</v>
      </c>
      <c r="J46" s="22">
        <v>186.864</v>
      </c>
      <c r="K46" s="22">
        <v>262.42449999999997</v>
      </c>
      <c r="L46" s="22">
        <v>383.7432</v>
      </c>
      <c r="M46" s="22">
        <v>553.6395</v>
      </c>
      <c r="N46" s="22">
        <v>341.23130000000003</v>
      </c>
      <c r="O46" s="22">
        <v>295.21930000000003</v>
      </c>
      <c r="P46" s="22">
        <v>342.64409999999998</v>
      </c>
      <c r="Q46" s="22">
        <v>632.48059999999998</v>
      </c>
      <c r="R46" s="22">
        <v>436.24206299999997</v>
      </c>
      <c r="S46" s="30">
        <f t="shared" si="0"/>
        <v>-0.31026807304445392</v>
      </c>
      <c r="T46" s="31">
        <f t="shared" si="1"/>
        <v>-196.23853700000001</v>
      </c>
    </row>
    <row r="47" spans="2:20" x14ac:dyDescent="0.3">
      <c r="B47" s="25" t="s">
        <v>54</v>
      </c>
      <c r="C47" s="26">
        <v>0.12689999999999999</v>
      </c>
      <c r="D47" s="26">
        <v>0.10009999999999999</v>
      </c>
      <c r="E47" s="26">
        <v>0.28070000000000001</v>
      </c>
      <c r="F47" s="26">
        <v>0.22669999999999998</v>
      </c>
      <c r="G47" s="26">
        <v>0.13550000000000001</v>
      </c>
      <c r="H47" s="26">
        <v>0.4718</v>
      </c>
      <c r="I47" s="26">
        <v>0.19490000000000002</v>
      </c>
      <c r="J47" s="26">
        <v>6.2700000000000006E-2</v>
      </c>
      <c r="K47" s="26">
        <v>0.1125</v>
      </c>
      <c r="L47" s="26">
        <v>7.22E-2</v>
      </c>
      <c r="M47" s="26">
        <v>0.20790000000000003</v>
      </c>
      <c r="N47" s="26">
        <v>0.30230000000000001</v>
      </c>
      <c r="O47" s="26">
        <v>0.25240000000000001</v>
      </c>
      <c r="P47" s="26">
        <v>0.29780000000000001</v>
      </c>
      <c r="Q47" s="26" t="s">
        <v>0</v>
      </c>
      <c r="R47" s="26" t="s">
        <v>0</v>
      </c>
      <c r="S47" s="30" t="s">
        <v>0</v>
      </c>
      <c r="T47" s="31" t="s">
        <v>0</v>
      </c>
    </row>
    <row r="48" spans="2:20" x14ac:dyDescent="0.3">
      <c r="B48" s="25" t="s">
        <v>55</v>
      </c>
      <c r="C48" s="26" t="s">
        <v>0</v>
      </c>
      <c r="D48" s="26" t="s">
        <v>0</v>
      </c>
      <c r="E48" s="26">
        <v>7.5200000000000003E-2</v>
      </c>
      <c r="F48" s="26">
        <v>0.20739999999999997</v>
      </c>
      <c r="G48" s="26" t="s">
        <v>0</v>
      </c>
      <c r="H48" s="26">
        <v>0.14410000000000001</v>
      </c>
      <c r="I48" s="26">
        <v>0.05</v>
      </c>
      <c r="J48" s="26" t="s">
        <v>0</v>
      </c>
      <c r="K48" s="26" t="s">
        <v>0</v>
      </c>
      <c r="L48" s="26">
        <v>2.69E-2</v>
      </c>
      <c r="M48" s="26">
        <v>0.14750000000000002</v>
      </c>
      <c r="N48" s="26">
        <v>0.26749999999999996</v>
      </c>
      <c r="O48" s="26" t="s">
        <v>0</v>
      </c>
      <c r="P48" s="26" t="s">
        <v>0</v>
      </c>
      <c r="Q48" s="26" t="s">
        <v>0</v>
      </c>
      <c r="R48" s="26" t="s">
        <v>0</v>
      </c>
      <c r="S48" s="30" t="s">
        <v>0</v>
      </c>
      <c r="T48" s="31" t="s">
        <v>0</v>
      </c>
    </row>
    <row r="49" spans="2:20" x14ac:dyDescent="0.3">
      <c r="B49" s="25" t="s">
        <v>56</v>
      </c>
      <c r="C49" s="26">
        <v>1.6030000000000002</v>
      </c>
      <c r="D49" s="26">
        <v>1.8492000000000002</v>
      </c>
      <c r="E49" s="26">
        <v>2.1307999999999998</v>
      </c>
      <c r="F49" s="26">
        <v>3.5324</v>
      </c>
      <c r="G49" s="26">
        <v>5.1747999999999994</v>
      </c>
      <c r="H49" s="26">
        <v>5.4156999999999993</v>
      </c>
      <c r="I49" s="26">
        <v>2.9660000000000002</v>
      </c>
      <c r="J49" s="26">
        <v>6.0261000000000005</v>
      </c>
      <c r="K49" s="26">
        <v>9.2144999999999992</v>
      </c>
      <c r="L49" s="26">
        <v>13.220400000000001</v>
      </c>
      <c r="M49" s="26">
        <v>12.042899999999999</v>
      </c>
      <c r="N49" s="26">
        <v>9.5139999999999993</v>
      </c>
      <c r="O49" s="26">
        <v>8.2086000000000006</v>
      </c>
      <c r="P49" s="26">
        <v>5.7892999999999999</v>
      </c>
      <c r="Q49" s="26">
        <v>6.2445000000000004</v>
      </c>
      <c r="R49" s="26">
        <v>9.6538489999999992</v>
      </c>
      <c r="S49" s="30">
        <f t="shared" si="0"/>
        <v>0.54597629914324575</v>
      </c>
      <c r="T49" s="31">
        <f t="shared" si="1"/>
        <v>3.4093489999999989</v>
      </c>
    </row>
    <row r="50" spans="2:20" x14ac:dyDescent="0.3">
      <c r="B50" s="25" t="s">
        <v>57</v>
      </c>
      <c r="C50" s="26">
        <v>0.2424</v>
      </c>
      <c r="D50" s="26">
        <v>0.12210000000000001</v>
      </c>
      <c r="E50" s="26">
        <v>0.13999999999999999</v>
      </c>
      <c r="F50" s="26">
        <v>0.32530000000000003</v>
      </c>
      <c r="G50" s="26">
        <v>3.8999999999999998E-3</v>
      </c>
      <c r="H50" s="26">
        <v>0.121</v>
      </c>
      <c r="I50" s="26" t="s">
        <v>0</v>
      </c>
      <c r="J50" s="26" t="s">
        <v>0</v>
      </c>
      <c r="K50" s="26" t="s">
        <v>0</v>
      </c>
      <c r="L50" s="26">
        <v>3.6999999999999997E-3</v>
      </c>
      <c r="M50" s="26">
        <v>0.30630000000000002</v>
      </c>
      <c r="N50" s="26">
        <v>0.1</v>
      </c>
      <c r="O50" s="26" t="s">
        <v>0</v>
      </c>
      <c r="P50" s="26" t="s">
        <v>0</v>
      </c>
      <c r="Q50" s="26" t="s">
        <v>0</v>
      </c>
      <c r="R50" s="26" t="s">
        <v>0</v>
      </c>
      <c r="S50" s="30" t="s">
        <v>0</v>
      </c>
      <c r="T50" s="31" t="s">
        <v>0</v>
      </c>
    </row>
    <row r="51" spans="2:20" x14ac:dyDescent="0.3">
      <c r="B51" s="25" t="s">
        <v>58</v>
      </c>
      <c r="C51" s="26">
        <v>2.1497999999999999</v>
      </c>
      <c r="D51" s="26">
        <v>1.6995999999999998</v>
      </c>
      <c r="E51" s="26">
        <v>0.81289999999999996</v>
      </c>
      <c r="F51" s="26">
        <v>0.54220000000000002</v>
      </c>
      <c r="G51" s="26">
        <v>0.67569999999999997</v>
      </c>
      <c r="H51" s="26">
        <v>0.60389999999999999</v>
      </c>
      <c r="I51" s="26">
        <v>0.24830000000000002</v>
      </c>
      <c r="J51" s="26">
        <v>0.46810000000000002</v>
      </c>
      <c r="K51" s="26">
        <v>1.4037999999999999</v>
      </c>
      <c r="L51" s="26">
        <v>2.8460999999999999</v>
      </c>
      <c r="M51" s="26">
        <v>7.5757999999999992</v>
      </c>
      <c r="N51" s="26">
        <v>4.6027000000000005</v>
      </c>
      <c r="O51" s="26">
        <v>1.6536000000000002</v>
      </c>
      <c r="P51" s="26">
        <v>1.4396</v>
      </c>
      <c r="Q51" s="26">
        <v>5.0558999999999994</v>
      </c>
      <c r="R51" s="26">
        <v>1.7408999999999999</v>
      </c>
      <c r="S51" s="30">
        <f t="shared" si="0"/>
        <v>-0.65566961371862575</v>
      </c>
      <c r="T51" s="31">
        <f t="shared" si="1"/>
        <v>-3.3149999999999995</v>
      </c>
    </row>
    <row r="52" spans="2:20" x14ac:dyDescent="0.3">
      <c r="B52" s="25" t="s">
        <v>59</v>
      </c>
      <c r="C52" s="26">
        <v>1.3300000000000001E-2</v>
      </c>
      <c r="D52" s="26">
        <v>1.29E-2</v>
      </c>
      <c r="E52" s="26">
        <v>0.15709999999999999</v>
      </c>
      <c r="F52" s="26">
        <v>3.85E-2</v>
      </c>
      <c r="G52" s="26">
        <v>0.28889999999999999</v>
      </c>
      <c r="H52" s="26">
        <v>0.16539999999999999</v>
      </c>
      <c r="I52" s="26">
        <v>2.7800000000000002E-2</v>
      </c>
      <c r="J52" s="26">
        <v>0.4375</v>
      </c>
      <c r="K52" s="26">
        <v>0.31769999999999998</v>
      </c>
      <c r="L52" s="26">
        <v>2.2748999999999997</v>
      </c>
      <c r="M52" s="26">
        <v>3.2747000000000002</v>
      </c>
      <c r="N52" s="26">
        <v>2.4721000000000002</v>
      </c>
      <c r="O52" s="26">
        <v>1.3894</v>
      </c>
      <c r="P52" s="26">
        <v>0.75659999999999994</v>
      </c>
      <c r="Q52" s="26">
        <v>1.8748999999999998</v>
      </c>
      <c r="R52" s="26">
        <v>40.346800000000002</v>
      </c>
      <c r="S52" s="30">
        <f t="shared" si="0"/>
        <v>20.519441036855302</v>
      </c>
      <c r="T52" s="31">
        <f t="shared" si="1"/>
        <v>38.471900000000005</v>
      </c>
    </row>
    <row r="53" spans="2:20" x14ac:dyDescent="0.3">
      <c r="B53" s="25" t="s">
        <v>60</v>
      </c>
      <c r="C53" s="26">
        <v>82.135599999999997</v>
      </c>
      <c r="D53" s="26">
        <v>177.93389999999999</v>
      </c>
      <c r="E53" s="26">
        <v>171.35489999999999</v>
      </c>
      <c r="F53" s="26">
        <v>202.52190000000002</v>
      </c>
      <c r="G53" s="26">
        <v>365.02949999999998</v>
      </c>
      <c r="H53" s="26">
        <v>286.87909999999999</v>
      </c>
      <c r="I53" s="26">
        <v>182.01159999999999</v>
      </c>
      <c r="J53" s="26">
        <v>179.86969999999999</v>
      </c>
      <c r="K53" s="26">
        <v>251.37600000000003</v>
      </c>
      <c r="L53" s="26">
        <v>365.29899999999998</v>
      </c>
      <c r="M53" s="26">
        <v>530.08429999999998</v>
      </c>
      <c r="N53" s="26">
        <v>323.97269999999997</v>
      </c>
      <c r="O53" s="26">
        <v>283.71529999999996</v>
      </c>
      <c r="P53" s="26">
        <v>334.36080000000004</v>
      </c>
      <c r="Q53" s="26">
        <v>618.70690000000002</v>
      </c>
      <c r="R53" s="26">
        <v>384.08511400000003</v>
      </c>
      <c r="S53" s="30">
        <f t="shared" si="0"/>
        <v>-0.37921313953343661</v>
      </c>
      <c r="T53" s="31">
        <f t="shared" si="1"/>
        <v>-234.62178599999999</v>
      </c>
    </row>
    <row r="54" spans="2:20" x14ac:dyDescent="0.3">
      <c r="B54" s="21" t="s">
        <v>61</v>
      </c>
      <c r="C54" s="22">
        <v>298.13659999999999</v>
      </c>
      <c r="D54" s="22">
        <v>400.0367</v>
      </c>
      <c r="E54" s="22">
        <v>311.50349999999997</v>
      </c>
      <c r="F54" s="22">
        <v>126.6627</v>
      </c>
      <c r="G54" s="22">
        <v>412.92479999999995</v>
      </c>
      <c r="H54" s="22">
        <v>358.0831</v>
      </c>
      <c r="I54" s="22">
        <v>262.54340000000002</v>
      </c>
      <c r="J54" s="22">
        <v>366.39330000000001</v>
      </c>
      <c r="K54" s="22">
        <v>354.43580000000003</v>
      </c>
      <c r="L54" s="22">
        <v>399.61950000000002</v>
      </c>
      <c r="M54" s="22">
        <v>640.11220000000003</v>
      </c>
      <c r="N54" s="22">
        <v>461.5736</v>
      </c>
      <c r="O54" s="22">
        <v>556.95640000000003</v>
      </c>
      <c r="P54" s="22">
        <v>638.29150000000004</v>
      </c>
      <c r="Q54" s="22">
        <v>456.86310000000003</v>
      </c>
      <c r="R54" s="22">
        <v>756.49109799999997</v>
      </c>
      <c r="S54" s="30">
        <f t="shared" si="0"/>
        <v>0.65583759773989159</v>
      </c>
      <c r="T54" s="31">
        <f t="shared" si="1"/>
        <v>299.62799799999993</v>
      </c>
    </row>
    <row r="55" spans="2:20" x14ac:dyDescent="0.3">
      <c r="B55" s="25" t="s">
        <v>62</v>
      </c>
      <c r="C55" s="26">
        <v>92.8352</v>
      </c>
      <c r="D55" s="26">
        <v>109.0391</v>
      </c>
      <c r="E55" s="26">
        <v>69.1524</v>
      </c>
      <c r="F55" s="26">
        <v>23.975100000000001</v>
      </c>
      <c r="G55" s="26">
        <v>71.659400000000005</v>
      </c>
      <c r="H55" s="26">
        <v>51.030099999999997</v>
      </c>
      <c r="I55" s="26">
        <v>40.703899999999997</v>
      </c>
      <c r="J55" s="26">
        <v>50.988600000000005</v>
      </c>
      <c r="K55" s="26">
        <v>51.992499999999993</v>
      </c>
      <c r="L55" s="26">
        <v>49.460999999999999</v>
      </c>
      <c r="M55" s="26">
        <v>67.293599999999998</v>
      </c>
      <c r="N55" s="26">
        <v>73.185500000000005</v>
      </c>
      <c r="O55" s="26">
        <v>102.19829999999999</v>
      </c>
      <c r="P55" s="26">
        <v>120.91969999999999</v>
      </c>
      <c r="Q55" s="26">
        <v>51.967700000000001</v>
      </c>
      <c r="R55" s="26">
        <v>132.20160000000001</v>
      </c>
      <c r="S55" s="30">
        <f t="shared" si="0"/>
        <v>1.5439186263775384</v>
      </c>
      <c r="T55" s="31">
        <f t="shared" si="1"/>
        <v>80.233900000000006</v>
      </c>
    </row>
    <row r="56" spans="2:20" x14ac:dyDescent="0.3">
      <c r="B56" s="25" t="s">
        <v>63</v>
      </c>
      <c r="C56" s="26">
        <v>5.1957000000000004</v>
      </c>
      <c r="D56" s="26">
        <v>7.6036000000000001</v>
      </c>
      <c r="E56" s="26">
        <v>7.2840999999999996</v>
      </c>
      <c r="F56" s="26">
        <v>3.8920000000000003</v>
      </c>
      <c r="G56" s="26">
        <v>12.1297</v>
      </c>
      <c r="H56" s="26">
        <v>7.9976000000000003</v>
      </c>
      <c r="I56" s="26">
        <v>5.2469999999999999</v>
      </c>
      <c r="J56" s="26">
        <v>11.07</v>
      </c>
      <c r="K56" s="26">
        <v>11.120999999999999</v>
      </c>
      <c r="L56" s="26">
        <v>13.4261</v>
      </c>
      <c r="M56" s="26">
        <v>16.7622</v>
      </c>
      <c r="N56" s="26">
        <v>21.3491</v>
      </c>
      <c r="O56" s="26">
        <v>21.216999999999999</v>
      </c>
      <c r="P56" s="26">
        <v>20.433199999999999</v>
      </c>
      <c r="Q56" s="26">
        <v>10.5634</v>
      </c>
      <c r="R56" s="26">
        <v>19.702099999999998</v>
      </c>
      <c r="S56" s="30">
        <f t="shared" si="0"/>
        <v>0.86512865175984999</v>
      </c>
      <c r="T56" s="31">
        <f t="shared" si="1"/>
        <v>9.1386999999999983</v>
      </c>
    </row>
    <row r="57" spans="2:20" x14ac:dyDescent="0.3">
      <c r="B57" s="25" t="s">
        <v>64</v>
      </c>
      <c r="C57" s="26">
        <v>5.8071999999999999</v>
      </c>
      <c r="D57" s="26">
        <v>11.149100000000001</v>
      </c>
      <c r="E57" s="26">
        <v>22.605399999999999</v>
      </c>
      <c r="F57" s="26">
        <v>7.4032</v>
      </c>
      <c r="G57" s="26">
        <v>27.300400000000003</v>
      </c>
      <c r="H57" s="26">
        <v>15.0427</v>
      </c>
      <c r="I57" s="26">
        <v>12.7563</v>
      </c>
      <c r="J57" s="26">
        <v>26.401299999999999</v>
      </c>
      <c r="K57" s="26">
        <v>30.373899999999999</v>
      </c>
      <c r="L57" s="26">
        <v>40.301600000000001</v>
      </c>
      <c r="M57" s="26">
        <v>59.130800000000001</v>
      </c>
      <c r="N57" s="26">
        <v>49.143299999999996</v>
      </c>
      <c r="O57" s="26">
        <v>54.784599999999998</v>
      </c>
      <c r="P57" s="26">
        <v>93.138900000000007</v>
      </c>
      <c r="Q57" s="26">
        <v>106.09369999999998</v>
      </c>
      <c r="R57" s="26">
        <v>133.35914499999998</v>
      </c>
      <c r="S57" s="30">
        <f t="shared" si="0"/>
        <v>0.25699400624165247</v>
      </c>
      <c r="T57" s="31">
        <f t="shared" si="1"/>
        <v>27.265445</v>
      </c>
    </row>
    <row r="58" spans="2:20" x14ac:dyDescent="0.3">
      <c r="B58" s="25" t="s">
        <v>65</v>
      </c>
      <c r="C58" s="26">
        <v>80.363900000000001</v>
      </c>
      <c r="D58" s="26">
        <v>89.980800000000002</v>
      </c>
      <c r="E58" s="26">
        <v>65.463300000000004</v>
      </c>
      <c r="F58" s="26">
        <v>18.573699999999999</v>
      </c>
      <c r="G58" s="26">
        <v>76.154499999999999</v>
      </c>
      <c r="H58" s="26">
        <v>110.03749999999999</v>
      </c>
      <c r="I58" s="26">
        <v>60.625199999999992</v>
      </c>
      <c r="J58" s="26">
        <v>105.9297</v>
      </c>
      <c r="K58" s="26">
        <v>93.322000000000003</v>
      </c>
      <c r="L58" s="26">
        <v>107.36500000000001</v>
      </c>
      <c r="M58" s="26">
        <v>157.70070000000001</v>
      </c>
      <c r="N58" s="26">
        <v>92.718499999999992</v>
      </c>
      <c r="O58" s="26">
        <v>130.16050000000001</v>
      </c>
      <c r="P58" s="26">
        <v>134.85129999999998</v>
      </c>
      <c r="Q58" s="26">
        <v>69.380600000000001</v>
      </c>
      <c r="R58" s="26">
        <v>124.554458</v>
      </c>
      <c r="S58" s="30">
        <f t="shared" si="0"/>
        <v>0.79523466213898408</v>
      </c>
      <c r="T58" s="31">
        <f t="shared" si="1"/>
        <v>55.173857999999996</v>
      </c>
    </row>
    <row r="59" spans="2:20" x14ac:dyDescent="0.3">
      <c r="B59" s="25" t="s">
        <v>66</v>
      </c>
      <c r="C59" s="26">
        <v>11.219899999999999</v>
      </c>
      <c r="D59" s="26">
        <v>15.0083</v>
      </c>
      <c r="E59" s="26">
        <v>15.840299999999999</v>
      </c>
      <c r="F59" s="26">
        <v>8.5763999999999996</v>
      </c>
      <c r="G59" s="26">
        <v>13.416999999999998</v>
      </c>
      <c r="H59" s="26">
        <v>13.027199999999999</v>
      </c>
      <c r="I59" s="26">
        <v>7.0150000000000006</v>
      </c>
      <c r="J59" s="26">
        <v>16.905200000000001</v>
      </c>
      <c r="K59" s="26">
        <v>14.228899999999999</v>
      </c>
      <c r="L59" s="26">
        <v>15.100200000000001</v>
      </c>
      <c r="M59" s="26">
        <v>20.9876</v>
      </c>
      <c r="N59" s="26">
        <v>17.691800000000001</v>
      </c>
      <c r="O59" s="26">
        <v>11.6426</v>
      </c>
      <c r="P59" s="26">
        <v>12.6974</v>
      </c>
      <c r="Q59" s="26">
        <v>6.7429000000000006</v>
      </c>
      <c r="R59" s="26">
        <v>15.705359999999999</v>
      </c>
      <c r="S59" s="30">
        <f t="shared" si="0"/>
        <v>1.3291699417164717</v>
      </c>
      <c r="T59" s="31">
        <f t="shared" si="1"/>
        <v>8.9624599999999983</v>
      </c>
    </row>
    <row r="60" spans="2:20" x14ac:dyDescent="0.3">
      <c r="B60" s="25" t="s">
        <v>67</v>
      </c>
      <c r="C60" s="26">
        <v>2.6196999999999999</v>
      </c>
      <c r="D60" s="26">
        <v>3.3511000000000002</v>
      </c>
      <c r="E60" s="26">
        <v>2.879</v>
      </c>
      <c r="F60" s="26">
        <v>1.0912999999999999</v>
      </c>
      <c r="G60" s="26">
        <v>4.0503</v>
      </c>
      <c r="H60" s="26">
        <v>4.0966000000000005</v>
      </c>
      <c r="I60" s="26">
        <v>2.6533000000000002</v>
      </c>
      <c r="J60" s="26">
        <v>3.2478000000000002</v>
      </c>
      <c r="K60" s="26">
        <v>4.0731999999999999</v>
      </c>
      <c r="L60" s="26">
        <v>6.6715</v>
      </c>
      <c r="M60" s="26">
        <v>10.635999999999999</v>
      </c>
      <c r="N60" s="26">
        <v>11.8362</v>
      </c>
      <c r="O60" s="26">
        <v>8.5644999999999989</v>
      </c>
      <c r="P60" s="26">
        <v>13.551499999999999</v>
      </c>
      <c r="Q60" s="26">
        <v>9.6701999999999995</v>
      </c>
      <c r="R60" s="26">
        <v>15.358767</v>
      </c>
      <c r="S60" s="30">
        <f t="shared" si="0"/>
        <v>0.58825743004281206</v>
      </c>
      <c r="T60" s="31">
        <f t="shared" si="1"/>
        <v>5.6885670000000008</v>
      </c>
    </row>
    <row r="61" spans="2:20" x14ac:dyDescent="0.3">
      <c r="B61" s="25" t="s">
        <v>68</v>
      </c>
      <c r="C61" s="26">
        <v>5.4896000000000003</v>
      </c>
      <c r="D61" s="26">
        <v>7.9620000000000006</v>
      </c>
      <c r="E61" s="26">
        <v>6.9775000000000009</v>
      </c>
      <c r="F61" s="26">
        <v>5.5262000000000002</v>
      </c>
      <c r="G61" s="26">
        <v>9.0266999999999999</v>
      </c>
      <c r="H61" s="26">
        <v>7.1400000000000006</v>
      </c>
      <c r="I61" s="26">
        <v>3.8737000000000004</v>
      </c>
      <c r="J61" s="26">
        <v>4.4717000000000002</v>
      </c>
      <c r="K61" s="26">
        <v>2.9723999999999999</v>
      </c>
      <c r="L61" s="26">
        <v>1.9156</v>
      </c>
      <c r="M61" s="26">
        <v>3.2179000000000002</v>
      </c>
      <c r="N61" s="26">
        <v>4.5091999999999999</v>
      </c>
      <c r="O61" s="26">
        <v>1.6707999999999998</v>
      </c>
      <c r="P61" s="26">
        <v>3.3075999999999999</v>
      </c>
      <c r="Q61" s="26">
        <v>0.85670000000000002</v>
      </c>
      <c r="R61" s="26">
        <v>3.2571300000000001</v>
      </c>
      <c r="S61" s="30">
        <f t="shared" si="0"/>
        <v>2.8019493404925879</v>
      </c>
      <c r="T61" s="31">
        <f t="shared" si="1"/>
        <v>2.4004300000000001</v>
      </c>
    </row>
    <row r="62" spans="2:20" x14ac:dyDescent="0.3">
      <c r="B62" s="25" t="s">
        <v>69</v>
      </c>
      <c r="C62" s="26">
        <v>14.971100000000002</v>
      </c>
      <c r="D62" s="26">
        <v>20.842599999999997</v>
      </c>
      <c r="E62" s="26">
        <v>21.3691</v>
      </c>
      <c r="F62" s="26">
        <v>13.768600000000001</v>
      </c>
      <c r="G62" s="26">
        <v>22.231000000000002</v>
      </c>
      <c r="H62" s="26">
        <v>19.747999999999998</v>
      </c>
      <c r="I62" s="26">
        <v>12.6988</v>
      </c>
      <c r="J62" s="26">
        <v>24.914200000000001</v>
      </c>
      <c r="K62" s="26">
        <v>27.125099999999996</v>
      </c>
      <c r="L62" s="26">
        <v>21.498899999999999</v>
      </c>
      <c r="M62" s="26">
        <v>22.819300000000002</v>
      </c>
      <c r="N62" s="26">
        <v>21.1251</v>
      </c>
      <c r="O62" s="26">
        <v>21.3904</v>
      </c>
      <c r="P62" s="26">
        <v>22.752299999999998</v>
      </c>
      <c r="Q62" s="26">
        <v>18.380099999999999</v>
      </c>
      <c r="R62" s="26">
        <v>28.362328999999999</v>
      </c>
      <c r="S62" s="30">
        <f t="shared" si="0"/>
        <v>0.54309981991392875</v>
      </c>
      <c r="T62" s="31">
        <f t="shared" si="1"/>
        <v>9.9822290000000002</v>
      </c>
    </row>
    <row r="63" spans="2:20" x14ac:dyDescent="0.3">
      <c r="B63" s="25" t="s">
        <v>70</v>
      </c>
      <c r="C63" s="26">
        <v>4.8131000000000004</v>
      </c>
      <c r="D63" s="26">
        <v>12.7882</v>
      </c>
      <c r="E63" s="26">
        <v>14.426400000000001</v>
      </c>
      <c r="F63" s="26">
        <v>9.1760999999999999</v>
      </c>
      <c r="G63" s="26">
        <v>27.341100000000001</v>
      </c>
      <c r="H63" s="26">
        <v>33.355000000000004</v>
      </c>
      <c r="I63" s="26">
        <v>22.887499999999999</v>
      </c>
      <c r="J63" s="26">
        <v>39.551000000000002</v>
      </c>
      <c r="K63" s="26">
        <v>38.0946</v>
      </c>
      <c r="L63" s="26">
        <v>38.498699999999999</v>
      </c>
      <c r="M63" s="26">
        <v>57.404600000000002</v>
      </c>
      <c r="N63" s="26">
        <v>44.489400000000003</v>
      </c>
      <c r="O63" s="26">
        <v>50.625500000000002</v>
      </c>
      <c r="P63" s="26">
        <v>50.881999999999998</v>
      </c>
      <c r="Q63" s="26">
        <v>44.9084</v>
      </c>
      <c r="R63" s="26">
        <v>66.911225999999999</v>
      </c>
      <c r="S63" s="30">
        <f t="shared" si="0"/>
        <v>0.48994900731266311</v>
      </c>
      <c r="T63" s="31">
        <f t="shared" si="1"/>
        <v>22.002825999999999</v>
      </c>
    </row>
    <row r="64" spans="2:20" x14ac:dyDescent="0.3">
      <c r="B64" s="25" t="s">
        <v>71</v>
      </c>
      <c r="C64" s="26">
        <v>25.283899999999999</v>
      </c>
      <c r="D64" s="26">
        <v>43.888099999999994</v>
      </c>
      <c r="E64" s="26">
        <v>14.823400000000001</v>
      </c>
      <c r="F64" s="26">
        <v>7.4912999999999998</v>
      </c>
      <c r="G64" s="26">
        <v>26.743500000000001</v>
      </c>
      <c r="H64" s="26">
        <v>16.597200000000001</v>
      </c>
      <c r="I64" s="26">
        <v>14.1822</v>
      </c>
      <c r="J64" s="26">
        <v>11.155100000000001</v>
      </c>
      <c r="K64" s="26">
        <v>10.881399999999999</v>
      </c>
      <c r="L64" s="26">
        <v>8.5742000000000012</v>
      </c>
      <c r="M64" s="26">
        <v>17.596799999999998</v>
      </c>
      <c r="N64" s="26">
        <v>10.999500000000001</v>
      </c>
      <c r="O64" s="26">
        <v>10.4261</v>
      </c>
      <c r="P64" s="26">
        <v>10.624500000000001</v>
      </c>
      <c r="Q64" s="26">
        <v>6.8392999999999997</v>
      </c>
      <c r="R64" s="26">
        <v>16.363199999999999</v>
      </c>
      <c r="S64" s="30">
        <f t="shared" si="0"/>
        <v>1.3925255508604684</v>
      </c>
      <c r="T64" s="31">
        <f t="shared" si="1"/>
        <v>9.5238999999999994</v>
      </c>
    </row>
    <row r="65" spans="2:20" x14ac:dyDescent="0.3">
      <c r="B65" s="25" t="s">
        <v>72</v>
      </c>
      <c r="C65" s="26">
        <v>8.5436999999999994</v>
      </c>
      <c r="D65" s="26">
        <v>21.079000000000001</v>
      </c>
      <c r="E65" s="26">
        <v>32.463499999999996</v>
      </c>
      <c r="F65" s="26">
        <v>9.4552000000000014</v>
      </c>
      <c r="G65" s="26">
        <v>43.225099999999998</v>
      </c>
      <c r="H65" s="26">
        <v>33.933100000000003</v>
      </c>
      <c r="I65" s="26">
        <v>27.378899999999998</v>
      </c>
      <c r="J65" s="26">
        <v>23.609200000000001</v>
      </c>
      <c r="K65" s="26">
        <v>28.192</v>
      </c>
      <c r="L65" s="26">
        <v>34.708800000000004</v>
      </c>
      <c r="M65" s="26">
        <v>67.561599999999999</v>
      </c>
      <c r="N65" s="26">
        <v>33.6464</v>
      </c>
      <c r="O65" s="26">
        <v>36.777100000000004</v>
      </c>
      <c r="P65" s="26">
        <v>52.483699999999999</v>
      </c>
      <c r="Q65" s="26">
        <v>34.022199999999998</v>
      </c>
      <c r="R65" s="26">
        <v>36.202640000000002</v>
      </c>
      <c r="S65" s="30">
        <f t="shared" si="0"/>
        <v>6.4088742056657155E-2</v>
      </c>
      <c r="T65" s="31">
        <f t="shared" si="1"/>
        <v>2.1804400000000044</v>
      </c>
    </row>
    <row r="66" spans="2:20" x14ac:dyDescent="0.3">
      <c r="B66" s="25" t="s">
        <v>73</v>
      </c>
      <c r="C66" s="26">
        <v>13.416999999999998</v>
      </c>
      <c r="D66" s="26">
        <v>18.1143</v>
      </c>
      <c r="E66" s="26">
        <v>9.9281000000000006</v>
      </c>
      <c r="F66" s="26">
        <v>4.1137999999999995</v>
      </c>
      <c r="G66" s="26">
        <v>17.139599999999998</v>
      </c>
      <c r="H66" s="26">
        <v>11.133599999999999</v>
      </c>
      <c r="I66" s="26">
        <v>11.491</v>
      </c>
      <c r="J66" s="26">
        <v>14.697300000000002</v>
      </c>
      <c r="K66" s="26">
        <v>14.515199999999998</v>
      </c>
      <c r="L66" s="26">
        <v>24.691399999999998</v>
      </c>
      <c r="M66" s="26">
        <v>57.306799999999996</v>
      </c>
      <c r="N66" s="26">
        <v>41.629399999999997</v>
      </c>
      <c r="O66" s="26">
        <v>48.684699999999999</v>
      </c>
      <c r="P66" s="26">
        <v>58.707100000000004</v>
      </c>
      <c r="Q66" s="26">
        <v>56.4452</v>
      </c>
      <c r="R66" s="26">
        <v>92.752481000000003</v>
      </c>
      <c r="S66" s="30">
        <f t="shared" si="0"/>
        <v>0.64323062014130516</v>
      </c>
      <c r="T66" s="31">
        <f t="shared" si="1"/>
        <v>36.307281000000003</v>
      </c>
    </row>
    <row r="67" spans="2:20" x14ac:dyDescent="0.3">
      <c r="B67" s="25" t="s">
        <v>74</v>
      </c>
      <c r="C67" s="26">
        <v>13.728100000000001</v>
      </c>
      <c r="D67" s="26">
        <v>20.172800000000002</v>
      </c>
      <c r="E67" s="26">
        <v>17.445</v>
      </c>
      <c r="F67" s="26">
        <v>8.0986999999999991</v>
      </c>
      <c r="G67" s="26">
        <v>40.805199999999999</v>
      </c>
      <c r="H67" s="26">
        <v>20.900700000000001</v>
      </c>
      <c r="I67" s="26">
        <v>27.4908</v>
      </c>
      <c r="J67" s="26">
        <v>18.8474</v>
      </c>
      <c r="K67" s="26">
        <v>16.255099999999999</v>
      </c>
      <c r="L67" s="26">
        <v>21.551099999999998</v>
      </c>
      <c r="M67" s="26">
        <v>48.287700000000001</v>
      </c>
      <c r="N67" s="26">
        <v>21.583300000000001</v>
      </c>
      <c r="O67" s="26">
        <v>15.8286</v>
      </c>
      <c r="P67" s="26">
        <v>22.9861</v>
      </c>
      <c r="Q67" s="26">
        <v>18.964300000000001</v>
      </c>
      <c r="R67" s="26">
        <v>21.551580000000001</v>
      </c>
      <c r="S67" s="30">
        <f t="shared" si="0"/>
        <v>0.13642897444145041</v>
      </c>
      <c r="T67" s="31">
        <f t="shared" si="1"/>
        <v>2.5872799999999998</v>
      </c>
    </row>
    <row r="68" spans="2:20" x14ac:dyDescent="0.3">
      <c r="B68" s="25" t="s">
        <v>75</v>
      </c>
      <c r="C68" s="26">
        <v>13.848500000000001</v>
      </c>
      <c r="D68" s="26">
        <v>19.0578</v>
      </c>
      <c r="E68" s="26">
        <v>10.8461</v>
      </c>
      <c r="F68" s="26">
        <v>5.5209999999999999</v>
      </c>
      <c r="G68" s="26">
        <v>21.7013</v>
      </c>
      <c r="H68" s="26">
        <v>14.044</v>
      </c>
      <c r="I68" s="26">
        <v>13.5398</v>
      </c>
      <c r="J68" s="26">
        <v>14.604800000000001</v>
      </c>
      <c r="K68" s="26">
        <v>11.288500000000001</v>
      </c>
      <c r="L68" s="26">
        <v>15.855500000000001</v>
      </c>
      <c r="M68" s="26">
        <v>33.406599999999997</v>
      </c>
      <c r="N68" s="26">
        <v>17.666900000000002</v>
      </c>
      <c r="O68" s="26">
        <v>42.985700000000001</v>
      </c>
      <c r="P68" s="26">
        <v>20.956099999999999</v>
      </c>
      <c r="Q68" s="26">
        <v>22.028399999999998</v>
      </c>
      <c r="R68" s="26">
        <v>50.209082000000002</v>
      </c>
      <c r="S68" s="30">
        <f t="shared" si="0"/>
        <v>1.2792886455666324</v>
      </c>
      <c r="T68" s="31">
        <f t="shared" si="1"/>
        <v>28.180682000000004</v>
      </c>
    </row>
    <row r="69" spans="2:20" x14ac:dyDescent="0.3">
      <c r="B69" s="21" t="s">
        <v>76</v>
      </c>
      <c r="C69" s="22">
        <v>91.371200000000002</v>
      </c>
      <c r="D69" s="22">
        <v>96.727999999999994</v>
      </c>
      <c r="E69" s="22">
        <v>101.69890000000001</v>
      </c>
      <c r="F69" s="22">
        <v>86.587699999999998</v>
      </c>
      <c r="G69" s="22">
        <v>147.2072</v>
      </c>
      <c r="H69" s="22">
        <v>82.638599999999997</v>
      </c>
      <c r="I69" s="22">
        <v>92.610399999999998</v>
      </c>
      <c r="J69" s="22">
        <v>99.636200000000002</v>
      </c>
      <c r="K69" s="22">
        <v>81.472799999999992</v>
      </c>
      <c r="L69" s="22">
        <v>106.974</v>
      </c>
      <c r="M69" s="22">
        <v>163.5615</v>
      </c>
      <c r="N69" s="22">
        <v>147.06969999999998</v>
      </c>
      <c r="O69" s="22">
        <v>157.6842</v>
      </c>
      <c r="P69" s="22">
        <v>140.87860000000001</v>
      </c>
      <c r="Q69" s="22">
        <v>130.8492</v>
      </c>
      <c r="R69" s="22">
        <v>275.57829400000003</v>
      </c>
      <c r="S69" s="30">
        <f t="shared" si="0"/>
        <v>1.1060754975957057</v>
      </c>
      <c r="T69" s="31">
        <f t="shared" si="1"/>
        <v>144.72909400000003</v>
      </c>
    </row>
    <row r="70" spans="2:20" x14ac:dyDescent="0.3">
      <c r="B70" s="25" t="s">
        <v>77</v>
      </c>
      <c r="C70" s="26">
        <v>17.263399999999997</v>
      </c>
      <c r="D70" s="26">
        <v>18.896899999999999</v>
      </c>
      <c r="E70" s="26">
        <v>15.867799999999999</v>
      </c>
      <c r="F70" s="26">
        <v>12.153499999999999</v>
      </c>
      <c r="G70" s="26">
        <v>35.805</v>
      </c>
      <c r="H70" s="26">
        <v>16.585900000000002</v>
      </c>
      <c r="I70" s="26">
        <v>18.002199999999998</v>
      </c>
      <c r="J70" s="26">
        <v>17.338100000000001</v>
      </c>
      <c r="K70" s="26">
        <v>16.117599999999999</v>
      </c>
      <c r="L70" s="26">
        <v>28.015599999999999</v>
      </c>
      <c r="M70" s="26">
        <v>46.836399999999998</v>
      </c>
      <c r="N70" s="26">
        <v>46.049500000000002</v>
      </c>
      <c r="O70" s="26">
        <v>45.962299999999999</v>
      </c>
      <c r="P70" s="26">
        <v>46.935700000000004</v>
      </c>
      <c r="Q70" s="26">
        <v>38.543799999999997</v>
      </c>
      <c r="R70" s="26">
        <v>75.693538000000004</v>
      </c>
      <c r="S70" s="30">
        <f t="shared" si="0"/>
        <v>0.96383174466451171</v>
      </c>
      <c r="T70" s="31">
        <f t="shared" si="1"/>
        <v>37.149738000000006</v>
      </c>
    </row>
    <row r="71" spans="2:20" x14ac:dyDescent="0.3">
      <c r="B71" s="25" t="s">
        <v>78</v>
      </c>
      <c r="C71" s="26">
        <v>10.7469</v>
      </c>
      <c r="D71" s="26">
        <v>12.638200000000001</v>
      </c>
      <c r="E71" s="26">
        <v>14.6829</v>
      </c>
      <c r="F71" s="26">
        <v>18.601199999999999</v>
      </c>
      <c r="G71" s="26">
        <v>23.6081</v>
      </c>
      <c r="H71" s="26">
        <v>17.9557</v>
      </c>
      <c r="I71" s="26">
        <v>20.6449</v>
      </c>
      <c r="J71" s="26">
        <v>13.139099999999999</v>
      </c>
      <c r="K71" s="26">
        <v>8.4647000000000006</v>
      </c>
      <c r="L71" s="26">
        <v>9.3833000000000002</v>
      </c>
      <c r="M71" s="26">
        <v>10.208</v>
      </c>
      <c r="N71" s="26">
        <v>8.2311000000000014</v>
      </c>
      <c r="O71" s="26">
        <v>10.9521</v>
      </c>
      <c r="P71" s="26">
        <v>8.7759999999999998</v>
      </c>
      <c r="Q71" s="26">
        <v>7.9908000000000001</v>
      </c>
      <c r="R71" s="26">
        <v>20.617100000000001</v>
      </c>
      <c r="S71" s="30">
        <f t="shared" si="0"/>
        <v>1.5801046203133602</v>
      </c>
      <c r="T71" s="31">
        <f t="shared" si="1"/>
        <v>12.626300000000001</v>
      </c>
    </row>
    <row r="72" spans="2:20" x14ac:dyDescent="0.3">
      <c r="B72" s="25" t="s">
        <v>79</v>
      </c>
      <c r="C72" s="26">
        <v>32.5139</v>
      </c>
      <c r="D72" s="26">
        <v>36.073300000000003</v>
      </c>
      <c r="E72" s="26">
        <v>57.517800000000001</v>
      </c>
      <c r="F72" s="26">
        <v>47.847300000000004</v>
      </c>
      <c r="G72" s="26">
        <v>73.198599999999999</v>
      </c>
      <c r="H72" s="26">
        <v>44.408499999999997</v>
      </c>
      <c r="I72" s="26">
        <v>51.339800000000004</v>
      </c>
      <c r="J72" s="26">
        <v>66.068399999999997</v>
      </c>
      <c r="K72" s="26">
        <v>50.891800000000003</v>
      </c>
      <c r="L72" s="26">
        <v>55.683900000000008</v>
      </c>
      <c r="M72" s="26">
        <v>74.659000000000006</v>
      </c>
      <c r="N72" s="26">
        <v>66.289099999999991</v>
      </c>
      <c r="O72" s="26">
        <v>69.653400000000005</v>
      </c>
      <c r="P72" s="26">
        <v>68.075099999999992</v>
      </c>
      <c r="Q72" s="26">
        <v>63.007899999999992</v>
      </c>
      <c r="R72" s="26">
        <v>143.442556</v>
      </c>
      <c r="S72" s="30">
        <f t="shared" si="0"/>
        <v>1.2765804922874753</v>
      </c>
      <c r="T72" s="31">
        <f t="shared" si="1"/>
        <v>80.434656000000004</v>
      </c>
    </row>
    <row r="73" spans="2:20" x14ac:dyDescent="0.3">
      <c r="B73" s="25" t="s">
        <v>80</v>
      </c>
      <c r="C73" s="26">
        <v>30.847000000000001</v>
      </c>
      <c r="D73" s="26">
        <v>29.119600000000002</v>
      </c>
      <c r="E73" s="26">
        <v>13.630500000000001</v>
      </c>
      <c r="F73" s="26">
        <v>7.9856999999999996</v>
      </c>
      <c r="G73" s="26">
        <v>14.595500000000001</v>
      </c>
      <c r="H73" s="26">
        <v>3.6884999999999999</v>
      </c>
      <c r="I73" s="26">
        <v>2.6234999999999999</v>
      </c>
      <c r="J73" s="26">
        <v>3.0907</v>
      </c>
      <c r="K73" s="26">
        <v>5.9987000000000004</v>
      </c>
      <c r="L73" s="26">
        <v>13.891200000000001</v>
      </c>
      <c r="M73" s="26">
        <v>31.8581</v>
      </c>
      <c r="N73" s="26">
        <v>26.5</v>
      </c>
      <c r="O73" s="26">
        <v>31.116500000000002</v>
      </c>
      <c r="P73" s="26">
        <v>17.091699999999999</v>
      </c>
      <c r="Q73" s="26">
        <v>21.3066</v>
      </c>
      <c r="R73" s="26">
        <v>35.825099999999999</v>
      </c>
      <c r="S73" s="30">
        <f t="shared" si="0"/>
        <v>0.68140857762383478</v>
      </c>
      <c r="T73" s="31">
        <f t="shared" si="1"/>
        <v>14.5185</v>
      </c>
    </row>
    <row r="74" spans="2:20" x14ac:dyDescent="0.3">
      <c r="B74" s="21" t="s">
        <v>81</v>
      </c>
      <c r="C74" s="22">
        <v>195.19569999999999</v>
      </c>
      <c r="D74" s="22">
        <v>211.48239999999998</v>
      </c>
      <c r="E74" s="22">
        <v>325.66329999999999</v>
      </c>
      <c r="F74" s="22">
        <v>323.06600000000003</v>
      </c>
      <c r="G74" s="22">
        <v>330.9794</v>
      </c>
      <c r="H74" s="22">
        <v>232.22929999999997</v>
      </c>
      <c r="I74" s="22">
        <v>294.69060000000002</v>
      </c>
      <c r="J74" s="22">
        <v>247.2989</v>
      </c>
      <c r="K74" s="22">
        <v>294.43979999999999</v>
      </c>
      <c r="L74" s="22">
        <v>405.40930000000003</v>
      </c>
      <c r="M74" s="22">
        <v>499.6567</v>
      </c>
      <c r="N74" s="22">
        <v>431.05270000000002</v>
      </c>
      <c r="O74" s="22">
        <v>504.09870000000001</v>
      </c>
      <c r="P74" s="22">
        <v>613.48360000000002</v>
      </c>
      <c r="Q74" s="22">
        <v>832.21839999999997</v>
      </c>
      <c r="R74" s="22">
        <v>978.23569800000007</v>
      </c>
      <c r="S74" s="30">
        <f t="shared" ref="S74:S88" si="2">R74/Q74-100%</f>
        <v>0.17545550302660939</v>
      </c>
      <c r="T74" s="31">
        <f t="shared" ref="T74:T88" si="3">R74-Q74</f>
        <v>146.0172980000001</v>
      </c>
    </row>
    <row r="75" spans="2:20" x14ac:dyDescent="0.3">
      <c r="B75" s="25" t="s">
        <v>82</v>
      </c>
      <c r="C75" s="26">
        <v>0.16270000000000001</v>
      </c>
      <c r="D75" s="26">
        <v>5.0299999999999997E-2</v>
      </c>
      <c r="E75" s="26">
        <v>3.9100000000000003E-2</v>
      </c>
      <c r="F75" s="26">
        <v>4.0000000000000002E-4</v>
      </c>
      <c r="G75" s="26">
        <v>8.0000000000000004E-4</v>
      </c>
      <c r="H75" s="26">
        <v>4.4999999999999997E-3</v>
      </c>
      <c r="I75" s="26">
        <v>1E-4</v>
      </c>
      <c r="J75" s="26">
        <v>2.0000000000000001E-4</v>
      </c>
      <c r="K75" s="26">
        <v>3.0000000000000003E-4</v>
      </c>
      <c r="L75" s="26">
        <v>5.0000000000000001E-4</v>
      </c>
      <c r="M75" s="26" t="s">
        <v>0</v>
      </c>
      <c r="N75" s="26">
        <v>6.9999999999999999E-4</v>
      </c>
      <c r="O75" s="26" t="s">
        <v>0</v>
      </c>
      <c r="P75" s="26" t="s">
        <v>0</v>
      </c>
      <c r="Q75" s="26" t="s">
        <v>0</v>
      </c>
      <c r="R75" s="26" t="s">
        <v>0</v>
      </c>
      <c r="S75" s="30" t="s">
        <v>0</v>
      </c>
      <c r="T75" s="31" t="s">
        <v>0</v>
      </c>
    </row>
    <row r="76" spans="2:20" x14ac:dyDescent="0.3">
      <c r="B76" s="25" t="s">
        <v>83</v>
      </c>
      <c r="C76" s="26">
        <v>0.13700000000000001</v>
      </c>
      <c r="D76" s="26" t="s">
        <v>0</v>
      </c>
      <c r="E76" s="26">
        <v>0.2152</v>
      </c>
      <c r="F76" s="26">
        <v>0.48680000000000001</v>
      </c>
      <c r="G76" s="26">
        <v>0.46029999999999999</v>
      </c>
      <c r="H76" s="26">
        <v>0.46420000000000006</v>
      </c>
      <c r="I76" s="26">
        <v>1.1057000000000001</v>
      </c>
      <c r="J76" s="26">
        <v>0.63519999999999999</v>
      </c>
      <c r="K76" s="26">
        <v>0.31009999999999999</v>
      </c>
      <c r="L76" s="26">
        <v>0.57650000000000001</v>
      </c>
      <c r="M76" s="26">
        <v>0.94920000000000004</v>
      </c>
      <c r="N76" s="26">
        <v>0.52539999999999998</v>
      </c>
      <c r="O76" s="26">
        <v>1.2483</v>
      </c>
      <c r="P76" s="26">
        <v>0.69509999999999994</v>
      </c>
      <c r="Q76" s="26">
        <v>0.74299999999999999</v>
      </c>
      <c r="R76" s="26">
        <v>0.88789999999999991</v>
      </c>
      <c r="S76" s="30">
        <f t="shared" si="2"/>
        <v>0.19502018842530267</v>
      </c>
      <c r="T76" s="31">
        <f t="shared" si="3"/>
        <v>0.14489999999999992</v>
      </c>
    </row>
    <row r="77" spans="2:20" x14ac:dyDescent="0.3">
      <c r="B77" s="25" t="s">
        <v>84</v>
      </c>
      <c r="C77" s="26">
        <v>107.8096</v>
      </c>
      <c r="D77" s="26">
        <v>107.44090000000001</v>
      </c>
      <c r="E77" s="26">
        <v>171.7336</v>
      </c>
      <c r="F77" s="26">
        <v>165.4588</v>
      </c>
      <c r="G77" s="26">
        <v>159.92159999999998</v>
      </c>
      <c r="H77" s="26">
        <v>113.54949999999999</v>
      </c>
      <c r="I77" s="26">
        <v>141.36610000000002</v>
      </c>
      <c r="J77" s="26">
        <v>97.85990000000001</v>
      </c>
      <c r="K77" s="26">
        <v>117.95</v>
      </c>
      <c r="L77" s="26">
        <v>153.97669999999999</v>
      </c>
      <c r="M77" s="26">
        <v>160.9194</v>
      </c>
      <c r="N77" s="26">
        <v>162.50530000000001</v>
      </c>
      <c r="O77" s="26">
        <v>165.37539999999998</v>
      </c>
      <c r="P77" s="26">
        <v>154.2988</v>
      </c>
      <c r="Q77" s="26">
        <v>252.52100000000002</v>
      </c>
      <c r="R77" s="26">
        <v>277.86901699999999</v>
      </c>
      <c r="S77" s="30">
        <f t="shared" si="2"/>
        <v>0.10037983771646708</v>
      </c>
      <c r="T77" s="31">
        <f t="shared" si="3"/>
        <v>25.34801699999997</v>
      </c>
    </row>
    <row r="78" spans="2:20" x14ac:dyDescent="0.3">
      <c r="B78" s="25" t="s">
        <v>85</v>
      </c>
      <c r="C78" s="26">
        <v>5.2790999999999997</v>
      </c>
      <c r="D78" s="26">
        <v>7.6617000000000006</v>
      </c>
      <c r="E78" s="26">
        <v>8.5013000000000005</v>
      </c>
      <c r="F78" s="26">
        <v>14.0442</v>
      </c>
      <c r="G78" s="26">
        <v>17.8231</v>
      </c>
      <c r="H78" s="26">
        <v>13.220800000000001</v>
      </c>
      <c r="I78" s="26">
        <v>17.858499999999999</v>
      </c>
      <c r="J78" s="26">
        <v>15.620799999999999</v>
      </c>
      <c r="K78" s="26">
        <v>12.0001</v>
      </c>
      <c r="L78" s="26">
        <v>17.9527</v>
      </c>
      <c r="M78" s="26">
        <v>13.164599999999998</v>
      </c>
      <c r="N78" s="26">
        <v>17.312200000000001</v>
      </c>
      <c r="O78" s="26">
        <v>30.338799999999999</v>
      </c>
      <c r="P78" s="26">
        <v>39.917200000000001</v>
      </c>
      <c r="Q78" s="26">
        <v>39.578199999999995</v>
      </c>
      <c r="R78" s="26">
        <v>55.450180000000003</v>
      </c>
      <c r="S78" s="30">
        <f t="shared" si="2"/>
        <v>0.40102834388628117</v>
      </c>
      <c r="T78" s="31">
        <f t="shared" si="3"/>
        <v>15.871980000000008</v>
      </c>
    </row>
    <row r="79" spans="2:20" x14ac:dyDescent="0.3">
      <c r="B79" s="25" t="s">
        <v>86</v>
      </c>
      <c r="C79" s="26">
        <v>4.6695000000000002</v>
      </c>
      <c r="D79" s="26">
        <v>6.7936000000000005</v>
      </c>
      <c r="E79" s="26">
        <v>6.843300000000001</v>
      </c>
      <c r="F79" s="26">
        <v>7.1554000000000002</v>
      </c>
      <c r="G79" s="26">
        <v>5.8464</v>
      </c>
      <c r="H79" s="26">
        <v>4.4177999999999997</v>
      </c>
      <c r="I79" s="26">
        <v>5.2220999999999993</v>
      </c>
      <c r="J79" s="26">
        <v>5.3944999999999999</v>
      </c>
      <c r="K79" s="26">
        <v>3.5884</v>
      </c>
      <c r="L79" s="26">
        <v>6.9477000000000002</v>
      </c>
      <c r="M79" s="26">
        <v>7.1456</v>
      </c>
      <c r="N79" s="26">
        <v>7.3394000000000004</v>
      </c>
      <c r="O79" s="26">
        <v>5.8</v>
      </c>
      <c r="P79" s="26">
        <v>7.6455000000000002</v>
      </c>
      <c r="Q79" s="26">
        <v>7.2247000000000003</v>
      </c>
      <c r="R79" s="26">
        <v>11.435700000000001</v>
      </c>
      <c r="S79" s="30">
        <f t="shared" si="2"/>
        <v>0.58286157210680023</v>
      </c>
      <c r="T79" s="31">
        <f t="shared" si="3"/>
        <v>4.2110000000000003</v>
      </c>
    </row>
    <row r="80" spans="2:20" x14ac:dyDescent="0.3">
      <c r="B80" s="25" t="s">
        <v>87</v>
      </c>
      <c r="C80" s="26">
        <v>22.678000000000001</v>
      </c>
      <c r="D80" s="26">
        <v>24.483000000000001</v>
      </c>
      <c r="E80" s="26">
        <v>31.170800000000003</v>
      </c>
      <c r="F80" s="26">
        <v>27.354899999999997</v>
      </c>
      <c r="G80" s="26">
        <v>22.5899</v>
      </c>
      <c r="H80" s="26">
        <v>7.7881</v>
      </c>
      <c r="I80" s="26">
        <v>9.5205000000000002</v>
      </c>
      <c r="J80" s="26">
        <v>12.094799999999999</v>
      </c>
      <c r="K80" s="26">
        <v>13.116999999999999</v>
      </c>
      <c r="L80" s="26">
        <v>16.9297</v>
      </c>
      <c r="M80" s="26">
        <v>42.153100000000002</v>
      </c>
      <c r="N80" s="26">
        <v>30.6008</v>
      </c>
      <c r="O80" s="26">
        <v>33.5458</v>
      </c>
      <c r="P80" s="26">
        <v>75.137699999999995</v>
      </c>
      <c r="Q80" s="26">
        <v>102.1015</v>
      </c>
      <c r="R80" s="26">
        <v>154.24767</v>
      </c>
      <c r="S80" s="30">
        <f t="shared" si="2"/>
        <v>0.51072873562092624</v>
      </c>
      <c r="T80" s="31">
        <f t="shared" si="3"/>
        <v>52.146169999999998</v>
      </c>
    </row>
    <row r="81" spans="2:20" x14ac:dyDescent="0.3">
      <c r="B81" s="25" t="s">
        <v>88</v>
      </c>
      <c r="C81" s="26">
        <v>25.6479</v>
      </c>
      <c r="D81" s="26">
        <v>31.714800000000004</v>
      </c>
      <c r="E81" s="26">
        <v>48.106499999999997</v>
      </c>
      <c r="F81" s="26">
        <v>49.502200000000002</v>
      </c>
      <c r="G81" s="26">
        <v>50.552499999999995</v>
      </c>
      <c r="H81" s="26">
        <v>34.3264</v>
      </c>
      <c r="I81" s="26">
        <v>36.288499999999999</v>
      </c>
      <c r="J81" s="26">
        <v>35.459199999999996</v>
      </c>
      <c r="K81" s="26">
        <v>54.217100000000002</v>
      </c>
      <c r="L81" s="26">
        <v>77.548500000000004</v>
      </c>
      <c r="M81" s="26">
        <v>114.268</v>
      </c>
      <c r="N81" s="26">
        <v>86.213999999999999</v>
      </c>
      <c r="O81" s="26">
        <v>120.13119999999999</v>
      </c>
      <c r="P81" s="26">
        <v>151.72539999999998</v>
      </c>
      <c r="Q81" s="26">
        <v>212.72030000000001</v>
      </c>
      <c r="R81" s="26">
        <v>259.75274999999999</v>
      </c>
      <c r="S81" s="30">
        <f t="shared" si="2"/>
        <v>0.2210999608405968</v>
      </c>
      <c r="T81" s="31">
        <f t="shared" si="3"/>
        <v>47.032449999999983</v>
      </c>
    </row>
    <row r="82" spans="2:20" x14ac:dyDescent="0.3">
      <c r="B82" s="25" t="s">
        <v>89</v>
      </c>
      <c r="C82" s="26">
        <v>27.124599999999997</v>
      </c>
      <c r="D82" s="26">
        <v>28.600900000000003</v>
      </c>
      <c r="E82" s="26">
        <v>46.247799999999998</v>
      </c>
      <c r="F82" s="26">
        <v>47.1526</v>
      </c>
      <c r="G82" s="26">
        <v>64.393200000000007</v>
      </c>
      <c r="H82" s="26">
        <v>54.711500000000001</v>
      </c>
      <c r="I82" s="26">
        <v>74.543700000000001</v>
      </c>
      <c r="J82" s="26">
        <v>71.746099999999998</v>
      </c>
      <c r="K82" s="26">
        <v>80.717100000000002</v>
      </c>
      <c r="L82" s="26">
        <v>119.1451</v>
      </c>
      <c r="M82" s="26">
        <v>142.1446</v>
      </c>
      <c r="N82" s="26">
        <v>109.0128</v>
      </c>
      <c r="O82" s="26">
        <v>127.60470000000001</v>
      </c>
      <c r="P82" s="26">
        <v>158.2517</v>
      </c>
      <c r="Q82" s="26">
        <v>192.8082</v>
      </c>
      <c r="R82" s="26">
        <v>192.36312100000001</v>
      </c>
      <c r="S82" s="30">
        <f t="shared" si="2"/>
        <v>-2.3084028583846283E-3</v>
      </c>
      <c r="T82" s="31">
        <f t="shared" si="3"/>
        <v>-0.44507899999999267</v>
      </c>
    </row>
    <row r="83" spans="2:20" x14ac:dyDescent="0.3">
      <c r="B83" s="25" t="s">
        <v>90</v>
      </c>
      <c r="C83" s="26">
        <v>1.6873</v>
      </c>
      <c r="D83" s="26">
        <v>4.7371999999999996</v>
      </c>
      <c r="E83" s="26">
        <v>12.805699999999998</v>
      </c>
      <c r="F83" s="26">
        <v>11.9107</v>
      </c>
      <c r="G83" s="26">
        <v>9.3916000000000004</v>
      </c>
      <c r="H83" s="26">
        <v>3.7465000000000002</v>
      </c>
      <c r="I83" s="26">
        <v>8.7853999999999992</v>
      </c>
      <c r="J83" s="26">
        <v>8.4882000000000009</v>
      </c>
      <c r="K83" s="26">
        <v>12.5397</v>
      </c>
      <c r="L83" s="26">
        <v>12.331900000000001</v>
      </c>
      <c r="M83" s="26">
        <v>18.912200000000002</v>
      </c>
      <c r="N83" s="26">
        <v>17.542200000000001</v>
      </c>
      <c r="O83" s="26">
        <v>20.054600000000001</v>
      </c>
      <c r="P83" s="26">
        <v>25.812200000000001</v>
      </c>
      <c r="Q83" s="26">
        <v>24.5215</v>
      </c>
      <c r="R83" s="26">
        <v>26.229360000000003</v>
      </c>
      <c r="S83" s="30">
        <f t="shared" si="2"/>
        <v>6.9647452235793272E-2</v>
      </c>
      <c r="T83" s="31">
        <f t="shared" si="3"/>
        <v>1.7078600000000037</v>
      </c>
    </row>
    <row r="84" spans="2:20" x14ac:dyDescent="0.3">
      <c r="B84" s="21" t="s">
        <v>91</v>
      </c>
      <c r="C84" s="22">
        <v>0.15179999999999999</v>
      </c>
      <c r="D84" s="22">
        <v>9.8500000000000004E-2</v>
      </c>
      <c r="E84" s="22">
        <v>0.27490000000000003</v>
      </c>
      <c r="F84" s="22">
        <v>0.33600000000000002</v>
      </c>
      <c r="G84" s="22">
        <v>1.2221</v>
      </c>
      <c r="H84" s="22">
        <v>1.0346</v>
      </c>
      <c r="I84" s="22">
        <v>0.96240000000000003</v>
      </c>
      <c r="J84" s="22">
        <v>1.2957000000000001</v>
      </c>
      <c r="K84" s="22">
        <v>7.8599999999999989E-2</v>
      </c>
      <c r="L84" s="22">
        <v>0.13870000000000002</v>
      </c>
      <c r="M84" s="22">
        <v>8.8099999999999998E-2</v>
      </c>
      <c r="N84" s="22">
        <v>7.6899999999999996E-2</v>
      </c>
      <c r="O84" s="22">
        <v>8.0399999999999999E-2</v>
      </c>
      <c r="P84" s="22">
        <v>0.31690000000000002</v>
      </c>
      <c r="Q84" s="22">
        <v>0.3836</v>
      </c>
      <c r="R84" s="22">
        <v>0.23277</v>
      </c>
      <c r="S84" s="30">
        <f t="shared" si="2"/>
        <v>-0.39319603753910326</v>
      </c>
      <c r="T84" s="31">
        <f t="shared" si="3"/>
        <v>-0.15082999999999999</v>
      </c>
    </row>
    <row r="85" spans="2:20" x14ac:dyDescent="0.3">
      <c r="B85" s="25" t="s">
        <v>92</v>
      </c>
      <c r="C85" s="26">
        <v>1.1300000000000001E-2</v>
      </c>
      <c r="D85" s="26">
        <v>0.02</v>
      </c>
      <c r="E85" s="26">
        <v>0.10740000000000001</v>
      </c>
      <c r="F85" s="26">
        <v>0.11739999999999999</v>
      </c>
      <c r="G85" s="26">
        <v>0.68680000000000008</v>
      </c>
      <c r="H85" s="26">
        <v>0.71970000000000001</v>
      </c>
      <c r="I85" s="26">
        <v>0.37480000000000002</v>
      </c>
      <c r="J85" s="26">
        <v>0.1452</v>
      </c>
      <c r="K85" s="26">
        <v>1.66E-2</v>
      </c>
      <c r="L85" s="26">
        <v>2.3899999999999998E-2</v>
      </c>
      <c r="M85" s="26">
        <v>5.0299999999999997E-2</v>
      </c>
      <c r="N85" s="26" t="s">
        <v>0</v>
      </c>
      <c r="O85" s="26" t="s">
        <v>0</v>
      </c>
      <c r="P85" s="26">
        <v>0.27549999999999997</v>
      </c>
      <c r="Q85" s="26">
        <v>0.17629999999999998</v>
      </c>
      <c r="R85" s="26" t="s">
        <v>0</v>
      </c>
      <c r="S85" s="30" t="s">
        <v>0</v>
      </c>
      <c r="T85" s="31" t="s">
        <v>0</v>
      </c>
    </row>
    <row r="86" spans="2:20" x14ac:dyDescent="0.3">
      <c r="B86" s="25" t="s">
        <v>93</v>
      </c>
      <c r="C86" s="26" t="s">
        <v>0</v>
      </c>
      <c r="D86" s="26" t="s">
        <v>0</v>
      </c>
      <c r="E86" s="26" t="s">
        <v>0</v>
      </c>
      <c r="F86" s="26" t="s">
        <v>0</v>
      </c>
      <c r="G86" s="26">
        <v>2.0000000000000001E-4</v>
      </c>
      <c r="H86" s="26">
        <v>1E-4</v>
      </c>
      <c r="I86" s="26" t="s">
        <v>0</v>
      </c>
      <c r="J86" s="26" t="s">
        <v>0</v>
      </c>
      <c r="K86" s="26" t="s">
        <v>0</v>
      </c>
      <c r="L86" s="26">
        <v>5.0000000000000001E-4</v>
      </c>
      <c r="M86" s="26" t="s">
        <v>0</v>
      </c>
      <c r="N86" s="26" t="s">
        <v>0</v>
      </c>
      <c r="O86" s="26" t="s">
        <v>0</v>
      </c>
      <c r="P86" s="26">
        <v>1.4E-3</v>
      </c>
      <c r="Q86" s="26">
        <v>6.9999999999999999E-4</v>
      </c>
      <c r="R86" s="26">
        <v>1.6999999999999999E-4</v>
      </c>
      <c r="S86" s="30">
        <f t="shared" si="2"/>
        <v>-0.75714285714285712</v>
      </c>
      <c r="T86" s="31">
        <f t="shared" si="3"/>
        <v>-5.2999999999999998E-4</v>
      </c>
    </row>
    <row r="87" spans="2:20" x14ac:dyDescent="0.3">
      <c r="B87" s="25" t="s">
        <v>94</v>
      </c>
      <c r="C87" s="26">
        <v>1.6E-2</v>
      </c>
      <c r="D87" s="26" t="s">
        <v>0</v>
      </c>
      <c r="E87" s="26">
        <v>3.7199999999999997E-2</v>
      </c>
      <c r="F87" s="26">
        <v>0.1925</v>
      </c>
      <c r="G87" s="26">
        <v>0.50980000000000003</v>
      </c>
      <c r="H87" s="26">
        <v>0.25309999999999999</v>
      </c>
      <c r="I87" s="26">
        <v>0.54669999999999996</v>
      </c>
      <c r="J87" s="26">
        <v>0.52039999999999997</v>
      </c>
      <c r="K87" s="26">
        <v>5.9799999999999999E-2</v>
      </c>
      <c r="L87" s="26">
        <v>0.1106</v>
      </c>
      <c r="M87" s="26">
        <v>3.5299999999999998E-2</v>
      </c>
      <c r="N87" s="26" t="s">
        <v>0</v>
      </c>
      <c r="O87" s="26">
        <v>2.8000000000000004E-2</v>
      </c>
      <c r="P87" s="26">
        <v>3.27E-2</v>
      </c>
      <c r="Q87" s="26">
        <v>0.19919999999999999</v>
      </c>
      <c r="R87" s="26" t="s">
        <v>0</v>
      </c>
      <c r="S87" s="30" t="s">
        <v>0</v>
      </c>
      <c r="T87" s="31" t="s">
        <v>0</v>
      </c>
    </row>
    <row r="88" spans="2:20" x14ac:dyDescent="0.3">
      <c r="B88" s="25" t="s">
        <v>96</v>
      </c>
      <c r="C88" s="26">
        <v>8.0000000000000002E-3</v>
      </c>
      <c r="D88" s="26">
        <v>6.2799999999999995E-2</v>
      </c>
      <c r="E88" s="26">
        <v>0.12139999999999999</v>
      </c>
      <c r="F88" s="26">
        <v>2.3E-2</v>
      </c>
      <c r="G88" s="26">
        <v>2.23E-2</v>
      </c>
      <c r="H88" s="26">
        <v>6.1699999999999998E-2</v>
      </c>
      <c r="I88" s="26">
        <v>4.0899999999999999E-2</v>
      </c>
      <c r="J88" s="26">
        <v>0.63009999999999999</v>
      </c>
      <c r="K88" s="26">
        <v>2.1999999999999997E-3</v>
      </c>
      <c r="L88" s="26">
        <v>3.6999999999999997E-3</v>
      </c>
      <c r="M88" s="26" t="s">
        <v>0</v>
      </c>
      <c r="N88" s="26" t="s">
        <v>0</v>
      </c>
      <c r="O88" s="26" t="s">
        <v>0</v>
      </c>
      <c r="P88" s="26">
        <v>7.2999999999999992E-3</v>
      </c>
      <c r="Q88" s="26">
        <v>7.2999999999999992E-3</v>
      </c>
      <c r="R88" s="26">
        <v>7.28E-3</v>
      </c>
      <c r="S88" s="30">
        <f t="shared" si="2"/>
        <v>-2.739726027397138E-3</v>
      </c>
      <c r="T88" s="31">
        <f t="shared" si="3"/>
        <v>-1.9999999999999185E-5</v>
      </c>
    </row>
    <row r="89" spans="2:20" x14ac:dyDescent="0.3">
      <c r="B89" s="25" t="s">
        <v>97</v>
      </c>
      <c r="C89" s="26">
        <v>1.2E-2</v>
      </c>
      <c r="D89" s="26">
        <v>7.1999999999999998E-3</v>
      </c>
      <c r="E89" s="26">
        <v>3.5999999999999999E-3</v>
      </c>
      <c r="F89" s="26">
        <v>1.6000000000000001E-3</v>
      </c>
      <c r="G89" s="26" t="s">
        <v>0</v>
      </c>
      <c r="H89" s="26" t="s">
        <v>0</v>
      </c>
      <c r="I89" s="26" t="s">
        <v>0</v>
      </c>
      <c r="J89" s="26" t="s">
        <v>0</v>
      </c>
      <c r="K89" s="26" t="s">
        <v>0</v>
      </c>
      <c r="L89" s="26" t="s">
        <v>0</v>
      </c>
      <c r="M89" s="26">
        <v>2.5000000000000001E-3</v>
      </c>
      <c r="N89" s="26">
        <v>8.0000000000000004E-4</v>
      </c>
      <c r="O89" s="26" t="s">
        <v>0</v>
      </c>
      <c r="P89" s="26" t="s">
        <v>0</v>
      </c>
      <c r="Q89" s="26" t="s">
        <v>0</v>
      </c>
      <c r="R89" s="26" t="s">
        <v>0</v>
      </c>
      <c r="S89" s="30" t="s">
        <v>0</v>
      </c>
      <c r="T89" s="31" t="s">
        <v>0</v>
      </c>
    </row>
    <row r="90" spans="2:20" x14ac:dyDescent="0.3">
      <c r="B90" s="25" t="s">
        <v>100</v>
      </c>
      <c r="C90" s="26">
        <v>0.1045</v>
      </c>
      <c r="D90" s="26">
        <v>8.5000000000000006E-3</v>
      </c>
      <c r="E90" s="26">
        <v>5.3E-3</v>
      </c>
      <c r="F90" s="26">
        <v>1.5E-3</v>
      </c>
      <c r="G90" s="26">
        <v>3.0000000000000001E-3</v>
      </c>
      <c r="H90" s="26" t="s">
        <v>0</v>
      </c>
      <c r="I90" s="26" t="s">
        <v>0</v>
      </c>
      <c r="J90" s="26" t="s">
        <v>0</v>
      </c>
      <c r="K90" s="26" t="s">
        <v>0</v>
      </c>
      <c r="L90" s="26" t="s">
        <v>0</v>
      </c>
      <c r="M90" s="26" t="s">
        <v>0</v>
      </c>
      <c r="N90" s="26" t="s">
        <v>0</v>
      </c>
      <c r="O90" s="26" t="s">
        <v>0</v>
      </c>
      <c r="P90" s="26" t="s">
        <v>0</v>
      </c>
      <c r="Q90" s="26" t="s">
        <v>0</v>
      </c>
      <c r="R90" s="26" t="s">
        <v>0</v>
      </c>
      <c r="S90" s="30" t="s">
        <v>0</v>
      </c>
      <c r="T90" s="31" t="s">
        <v>0</v>
      </c>
    </row>
    <row r="91" spans="2:20" x14ac:dyDescent="0.3">
      <c r="B91" s="25" t="s">
        <v>98</v>
      </c>
      <c r="C91" s="26" t="s">
        <v>0</v>
      </c>
      <c r="D91" s="26" t="s">
        <v>0</v>
      </c>
      <c r="E91" s="26" t="s">
        <v>0</v>
      </c>
      <c r="F91" s="26" t="s">
        <v>0</v>
      </c>
      <c r="G91" s="26" t="s">
        <v>0</v>
      </c>
      <c r="H91" s="26" t="s">
        <v>0</v>
      </c>
      <c r="I91" s="26" t="s">
        <v>0</v>
      </c>
      <c r="J91" s="26" t="s">
        <v>0</v>
      </c>
      <c r="K91" s="26" t="s">
        <v>0</v>
      </c>
      <c r="L91" s="26" t="s">
        <v>0</v>
      </c>
      <c r="M91" s="26" t="s">
        <v>0</v>
      </c>
      <c r="N91" s="26" t="s">
        <v>0</v>
      </c>
      <c r="O91" s="26" t="s">
        <v>0</v>
      </c>
      <c r="P91" s="26" t="s">
        <v>0</v>
      </c>
      <c r="Q91" s="26" t="s">
        <v>0</v>
      </c>
      <c r="R91" s="26" t="s">
        <v>0</v>
      </c>
      <c r="S91" s="30" t="s">
        <v>0</v>
      </c>
      <c r="T91" s="31" t="s">
        <v>0</v>
      </c>
    </row>
  </sheetData>
  <mergeCells count="18">
    <mergeCell ref="N7:N8"/>
    <mergeCell ref="R7:R8"/>
    <mergeCell ref="P7:P8"/>
    <mergeCell ref="Q7:Q8"/>
    <mergeCell ref="S7:T7"/>
    <mergeCell ref="O7:O8"/>
    <mergeCell ref="B7:B8"/>
    <mergeCell ref="C7:C8"/>
    <mergeCell ref="D7:D8"/>
    <mergeCell ref="H7:H8"/>
    <mergeCell ref="I7:I8"/>
    <mergeCell ref="L7:L8"/>
    <mergeCell ref="M7:M8"/>
    <mergeCell ref="J7:J8"/>
    <mergeCell ref="K7:K8"/>
    <mergeCell ref="E7:E8"/>
    <mergeCell ref="F7:F8"/>
    <mergeCell ref="G7:G8"/>
  </mergeCells>
  <hyperlinks>
    <hyperlink ref="D3" location="Сontents!A1" display="Back to contents &gt;&gt;&gt;" xr:uid="{D7CAE1ED-F2FE-4BAC-8B2F-E544DCEBA822}"/>
  </hyperlink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3:U83"/>
  <sheetViews>
    <sheetView zoomScale="90" zoomScaleNormal="90" workbookViewId="0">
      <selection activeCell="T7" sqref="T7:U7"/>
    </sheetView>
  </sheetViews>
  <sheetFormatPr defaultRowHeight="14.4" x14ac:dyDescent="0.3"/>
  <cols>
    <col min="3" max="3" width="36" bestFit="1" customWidth="1"/>
    <col min="8" max="9" width="9.109375" customWidth="1"/>
    <col min="20" max="20" width="10.5546875" customWidth="1"/>
    <col min="21" max="21" width="9.77734375" customWidth="1"/>
  </cols>
  <sheetData>
    <row r="3" spans="2:21" x14ac:dyDescent="0.3">
      <c r="D3" s="6" t="s">
        <v>103</v>
      </c>
    </row>
    <row r="5" spans="2:21" ht="15.6" x14ac:dyDescent="0.3">
      <c r="B5" s="5" t="s">
        <v>118</v>
      </c>
    </row>
    <row r="7" spans="2:21" x14ac:dyDescent="0.3">
      <c r="B7" s="42" t="s">
        <v>1</v>
      </c>
      <c r="C7" s="42" t="s">
        <v>99</v>
      </c>
      <c r="D7" s="42">
        <v>2007</v>
      </c>
      <c r="E7" s="42">
        <v>2008</v>
      </c>
      <c r="F7" s="42">
        <v>2009</v>
      </c>
      <c r="G7" s="42">
        <v>2010</v>
      </c>
      <c r="H7" s="42">
        <v>2011</v>
      </c>
      <c r="I7" s="42">
        <v>2012</v>
      </c>
      <c r="J7" s="42">
        <v>2013</v>
      </c>
      <c r="K7" s="42">
        <v>2014</v>
      </c>
      <c r="L7" s="42">
        <v>2015</v>
      </c>
      <c r="M7" s="42">
        <v>2016</v>
      </c>
      <c r="N7" s="42">
        <v>2017</v>
      </c>
      <c r="O7" s="42">
        <v>2018</v>
      </c>
      <c r="P7" s="42">
        <v>2019</v>
      </c>
      <c r="Q7" s="42">
        <v>2020</v>
      </c>
      <c r="R7" s="42">
        <v>2021</v>
      </c>
      <c r="S7" s="42">
        <v>2022</v>
      </c>
      <c r="T7" s="38" t="s">
        <v>125</v>
      </c>
      <c r="U7" s="38"/>
    </row>
    <row r="8" spans="2:21" x14ac:dyDescent="0.3"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29" t="s">
        <v>2</v>
      </c>
      <c r="U8" s="29" t="s">
        <v>16</v>
      </c>
    </row>
    <row r="9" spans="2:21" x14ac:dyDescent="0.3">
      <c r="B9" s="32">
        <v>1</v>
      </c>
      <c r="C9" s="25" t="s">
        <v>60</v>
      </c>
      <c r="D9" s="26">
        <v>82.135599999999997</v>
      </c>
      <c r="E9" s="26">
        <v>177.93389999999999</v>
      </c>
      <c r="F9" s="26">
        <v>171.35489999999999</v>
      </c>
      <c r="G9" s="26">
        <v>202.52190000000002</v>
      </c>
      <c r="H9" s="26">
        <v>365.02949999999998</v>
      </c>
      <c r="I9" s="26">
        <v>286.87909999999999</v>
      </c>
      <c r="J9" s="26">
        <v>182.01159999999999</v>
      </c>
      <c r="K9" s="26">
        <v>179.86969999999999</v>
      </c>
      <c r="L9" s="26">
        <v>251.37600000000003</v>
      </c>
      <c r="M9" s="26">
        <v>365.29899999999998</v>
      </c>
      <c r="N9" s="26">
        <v>530.08429999999998</v>
      </c>
      <c r="O9" s="26">
        <v>323.97269999999997</v>
      </c>
      <c r="P9" s="26">
        <v>283.71529999999996</v>
      </c>
      <c r="Q9" s="26">
        <v>334.36080000000004</v>
      </c>
      <c r="R9" s="26">
        <v>618.70690000000002</v>
      </c>
      <c r="S9" s="26">
        <v>384.08511400000003</v>
      </c>
      <c r="T9" s="30">
        <f t="shared" ref="T9:T40" si="0">S9/R9-100%</f>
        <v>-0.37921313953343661</v>
      </c>
      <c r="U9" s="31">
        <f t="shared" ref="U9:U40" si="1">S9-R9</f>
        <v>-234.62178599999999</v>
      </c>
    </row>
    <row r="10" spans="2:21" x14ac:dyDescent="0.3">
      <c r="B10" s="32">
        <v>2</v>
      </c>
      <c r="C10" s="25" t="s">
        <v>84</v>
      </c>
      <c r="D10" s="26">
        <v>107.8096</v>
      </c>
      <c r="E10" s="26">
        <v>107.44090000000001</v>
      </c>
      <c r="F10" s="26">
        <v>171.7336</v>
      </c>
      <c r="G10" s="26">
        <v>165.4588</v>
      </c>
      <c r="H10" s="26">
        <v>159.92159999999998</v>
      </c>
      <c r="I10" s="26">
        <v>113.54949999999999</v>
      </c>
      <c r="J10" s="26">
        <v>141.36610000000002</v>
      </c>
      <c r="K10" s="26">
        <v>97.85990000000001</v>
      </c>
      <c r="L10" s="26">
        <v>117.95</v>
      </c>
      <c r="M10" s="26">
        <v>153.97669999999999</v>
      </c>
      <c r="N10" s="26">
        <v>160.9194</v>
      </c>
      <c r="O10" s="26">
        <v>162.50530000000001</v>
      </c>
      <c r="P10" s="26">
        <v>165.37539999999998</v>
      </c>
      <c r="Q10" s="26">
        <v>154.2988</v>
      </c>
      <c r="R10" s="26">
        <v>252.52100000000002</v>
      </c>
      <c r="S10" s="26">
        <v>277.86901699999999</v>
      </c>
      <c r="T10" s="30">
        <f t="shared" si="0"/>
        <v>0.10037983771646708</v>
      </c>
      <c r="U10" s="31">
        <f t="shared" si="1"/>
        <v>25.34801699999997</v>
      </c>
    </row>
    <row r="11" spans="2:21" x14ac:dyDescent="0.3">
      <c r="B11" s="32">
        <v>3</v>
      </c>
      <c r="C11" s="25" t="s">
        <v>49</v>
      </c>
      <c r="D11" s="26">
        <v>43.494700000000002</v>
      </c>
      <c r="E11" s="26">
        <v>80.369799999999998</v>
      </c>
      <c r="F11" s="26">
        <v>64.718199999999996</v>
      </c>
      <c r="G11" s="26">
        <v>71.827799999999996</v>
      </c>
      <c r="H11" s="26">
        <v>93.3279</v>
      </c>
      <c r="I11" s="26">
        <v>79.277500000000003</v>
      </c>
      <c r="J11" s="26">
        <v>55.116099999999996</v>
      </c>
      <c r="K11" s="26">
        <v>55.1004</v>
      </c>
      <c r="L11" s="26">
        <v>75.441800000000001</v>
      </c>
      <c r="M11" s="26">
        <v>113.03920000000001</v>
      </c>
      <c r="N11" s="26">
        <v>215.07800000000003</v>
      </c>
      <c r="O11" s="26">
        <v>174.34129999999999</v>
      </c>
      <c r="P11" s="26">
        <v>189.51</v>
      </c>
      <c r="Q11" s="26">
        <v>228.6737</v>
      </c>
      <c r="R11" s="26">
        <v>336.63760000000002</v>
      </c>
      <c r="S11" s="26">
        <v>277.479851</v>
      </c>
      <c r="T11" s="30">
        <f t="shared" si="0"/>
        <v>-0.17573125818387492</v>
      </c>
      <c r="U11" s="31">
        <f t="shared" si="1"/>
        <v>-59.157749000000024</v>
      </c>
    </row>
    <row r="12" spans="2:21" x14ac:dyDescent="0.3">
      <c r="B12" s="32">
        <v>4</v>
      </c>
      <c r="C12" s="25" t="s">
        <v>88</v>
      </c>
      <c r="D12" s="26">
        <v>25.6479</v>
      </c>
      <c r="E12" s="26">
        <v>31.714800000000004</v>
      </c>
      <c r="F12" s="26">
        <v>48.106499999999997</v>
      </c>
      <c r="G12" s="26">
        <v>49.502200000000002</v>
      </c>
      <c r="H12" s="26">
        <v>50.552499999999995</v>
      </c>
      <c r="I12" s="26">
        <v>34.3264</v>
      </c>
      <c r="J12" s="26">
        <v>36.288499999999999</v>
      </c>
      <c r="K12" s="26">
        <v>35.459199999999996</v>
      </c>
      <c r="L12" s="26">
        <v>54.217100000000002</v>
      </c>
      <c r="M12" s="26">
        <v>77.548500000000004</v>
      </c>
      <c r="N12" s="26">
        <v>114.268</v>
      </c>
      <c r="O12" s="26">
        <v>86.213999999999999</v>
      </c>
      <c r="P12" s="26">
        <v>120.13119999999999</v>
      </c>
      <c r="Q12" s="26">
        <v>151.72539999999998</v>
      </c>
      <c r="R12" s="26">
        <v>212.72030000000001</v>
      </c>
      <c r="S12" s="26">
        <v>259.75274999999999</v>
      </c>
      <c r="T12" s="30">
        <f t="shared" si="0"/>
        <v>0.2210999608405968</v>
      </c>
      <c r="U12" s="31">
        <f t="shared" si="1"/>
        <v>47.032449999999983</v>
      </c>
    </row>
    <row r="13" spans="2:21" x14ac:dyDescent="0.3">
      <c r="B13" s="32">
        <v>5</v>
      </c>
      <c r="C13" s="25" t="s">
        <v>52</v>
      </c>
      <c r="D13" s="26">
        <v>21.143700000000003</v>
      </c>
      <c r="E13" s="26">
        <v>53.887999999999998</v>
      </c>
      <c r="F13" s="26">
        <v>67.082999999999998</v>
      </c>
      <c r="G13" s="26">
        <v>130.51389999999998</v>
      </c>
      <c r="H13" s="26">
        <v>149.40550000000002</v>
      </c>
      <c r="I13" s="26">
        <v>140.67599999999999</v>
      </c>
      <c r="J13" s="26">
        <v>89.934400000000011</v>
      </c>
      <c r="K13" s="26">
        <v>94.0291</v>
      </c>
      <c r="L13" s="26">
        <v>136.209</v>
      </c>
      <c r="M13" s="26">
        <v>226.01599999999999</v>
      </c>
      <c r="N13" s="26">
        <v>347.3963</v>
      </c>
      <c r="O13" s="26">
        <v>166.61430000000001</v>
      </c>
      <c r="P13" s="26">
        <v>198.54739999999998</v>
      </c>
      <c r="Q13" s="26">
        <v>238.9436</v>
      </c>
      <c r="R13" s="26">
        <v>267.14789999999999</v>
      </c>
      <c r="S13" s="26">
        <v>240.200772</v>
      </c>
      <c r="T13" s="30">
        <f t="shared" si="0"/>
        <v>-0.10086969802120849</v>
      </c>
      <c r="U13" s="31">
        <f t="shared" si="1"/>
        <v>-26.947127999999992</v>
      </c>
    </row>
    <row r="14" spans="2:21" x14ac:dyDescent="0.3">
      <c r="B14" s="32">
        <v>6</v>
      </c>
      <c r="C14" s="25" t="s">
        <v>89</v>
      </c>
      <c r="D14" s="26">
        <v>27.124599999999997</v>
      </c>
      <c r="E14" s="26">
        <v>28.600900000000003</v>
      </c>
      <c r="F14" s="26">
        <v>46.247799999999998</v>
      </c>
      <c r="G14" s="26">
        <v>47.1526</v>
      </c>
      <c r="H14" s="26">
        <v>64.393200000000007</v>
      </c>
      <c r="I14" s="26">
        <v>54.711500000000001</v>
      </c>
      <c r="J14" s="26">
        <v>74.543700000000001</v>
      </c>
      <c r="K14" s="26">
        <v>71.746099999999998</v>
      </c>
      <c r="L14" s="26">
        <v>80.717100000000002</v>
      </c>
      <c r="M14" s="26">
        <v>119.1451</v>
      </c>
      <c r="N14" s="26">
        <v>142.1446</v>
      </c>
      <c r="O14" s="26">
        <v>109.0128</v>
      </c>
      <c r="P14" s="26">
        <v>127.60470000000001</v>
      </c>
      <c r="Q14" s="26">
        <v>158.2517</v>
      </c>
      <c r="R14" s="26">
        <v>192.8082</v>
      </c>
      <c r="S14" s="26">
        <v>192.36312100000001</v>
      </c>
      <c r="T14" s="30">
        <f t="shared" si="0"/>
        <v>-2.3084028583846283E-3</v>
      </c>
      <c r="U14" s="31">
        <f t="shared" si="1"/>
        <v>-0.44507899999999267</v>
      </c>
    </row>
    <row r="15" spans="2:21" x14ac:dyDescent="0.3">
      <c r="B15" s="32">
        <v>7</v>
      </c>
      <c r="C15" s="25" t="s">
        <v>87</v>
      </c>
      <c r="D15" s="26">
        <v>22.678000000000001</v>
      </c>
      <c r="E15" s="26">
        <v>24.483000000000001</v>
      </c>
      <c r="F15" s="26">
        <v>31.170800000000003</v>
      </c>
      <c r="G15" s="26">
        <v>27.354899999999997</v>
      </c>
      <c r="H15" s="26">
        <v>22.5899</v>
      </c>
      <c r="I15" s="26">
        <v>7.7881</v>
      </c>
      <c r="J15" s="26">
        <v>9.5205000000000002</v>
      </c>
      <c r="K15" s="26">
        <v>12.094799999999999</v>
      </c>
      <c r="L15" s="26">
        <v>13.116999999999999</v>
      </c>
      <c r="M15" s="26">
        <v>16.9297</v>
      </c>
      <c r="N15" s="26">
        <v>42.153100000000002</v>
      </c>
      <c r="O15" s="26">
        <v>30.6008</v>
      </c>
      <c r="P15" s="26">
        <v>33.5458</v>
      </c>
      <c r="Q15" s="26">
        <v>75.137699999999995</v>
      </c>
      <c r="R15" s="26">
        <v>102.1015</v>
      </c>
      <c r="S15" s="26">
        <v>154.24767</v>
      </c>
      <c r="T15" s="30">
        <f t="shared" si="0"/>
        <v>0.51072873562092624</v>
      </c>
      <c r="U15" s="31">
        <f t="shared" si="1"/>
        <v>52.146169999999998</v>
      </c>
    </row>
    <row r="16" spans="2:21" x14ac:dyDescent="0.3">
      <c r="B16" s="32">
        <v>8</v>
      </c>
      <c r="C16" s="25" t="s">
        <v>79</v>
      </c>
      <c r="D16" s="26">
        <v>32.5139</v>
      </c>
      <c r="E16" s="26">
        <v>36.073300000000003</v>
      </c>
      <c r="F16" s="26">
        <v>57.517800000000001</v>
      </c>
      <c r="G16" s="26">
        <v>47.847300000000004</v>
      </c>
      <c r="H16" s="26">
        <v>73.198599999999999</v>
      </c>
      <c r="I16" s="26">
        <v>44.408499999999997</v>
      </c>
      <c r="J16" s="26">
        <v>51.339800000000004</v>
      </c>
      <c r="K16" s="26">
        <v>66.068399999999997</v>
      </c>
      <c r="L16" s="26">
        <v>50.891800000000003</v>
      </c>
      <c r="M16" s="26">
        <v>55.683900000000008</v>
      </c>
      <c r="N16" s="26">
        <v>74.659000000000006</v>
      </c>
      <c r="O16" s="26">
        <v>66.289099999999991</v>
      </c>
      <c r="P16" s="26">
        <v>69.653400000000005</v>
      </c>
      <c r="Q16" s="26">
        <v>68.075099999999992</v>
      </c>
      <c r="R16" s="26">
        <v>63.007899999999992</v>
      </c>
      <c r="S16" s="26">
        <v>143.442556</v>
      </c>
      <c r="T16" s="30">
        <f t="shared" si="0"/>
        <v>1.2765804922874753</v>
      </c>
      <c r="U16" s="31">
        <f t="shared" si="1"/>
        <v>80.434656000000004</v>
      </c>
    </row>
    <row r="17" spans="2:21" x14ac:dyDescent="0.3">
      <c r="B17" s="32">
        <v>9</v>
      </c>
      <c r="C17" s="25" t="s">
        <v>64</v>
      </c>
      <c r="D17" s="26">
        <v>5.8071999999999999</v>
      </c>
      <c r="E17" s="26">
        <v>11.149100000000001</v>
      </c>
      <c r="F17" s="26">
        <v>22.605399999999999</v>
      </c>
      <c r="G17" s="26">
        <v>7.4032</v>
      </c>
      <c r="H17" s="26">
        <v>27.300400000000003</v>
      </c>
      <c r="I17" s="26">
        <v>15.0427</v>
      </c>
      <c r="J17" s="26">
        <v>12.7563</v>
      </c>
      <c r="K17" s="26">
        <v>26.401299999999999</v>
      </c>
      <c r="L17" s="26">
        <v>30.373899999999999</v>
      </c>
      <c r="M17" s="26">
        <v>40.301600000000001</v>
      </c>
      <c r="N17" s="26">
        <v>59.130800000000001</v>
      </c>
      <c r="O17" s="26">
        <v>49.143299999999996</v>
      </c>
      <c r="P17" s="26">
        <v>54.784599999999998</v>
      </c>
      <c r="Q17" s="26">
        <v>93.138900000000007</v>
      </c>
      <c r="R17" s="26">
        <v>106.09369999999998</v>
      </c>
      <c r="S17" s="26">
        <v>133.35914499999998</v>
      </c>
      <c r="T17" s="30">
        <f t="shared" si="0"/>
        <v>0.25699400624165247</v>
      </c>
      <c r="U17" s="31">
        <f t="shared" si="1"/>
        <v>27.265445</v>
      </c>
    </row>
    <row r="18" spans="2:21" x14ac:dyDescent="0.3">
      <c r="B18" s="32">
        <v>10</v>
      </c>
      <c r="C18" s="25" t="s">
        <v>62</v>
      </c>
      <c r="D18" s="26">
        <v>92.8352</v>
      </c>
      <c r="E18" s="26">
        <v>109.0391</v>
      </c>
      <c r="F18" s="26">
        <v>69.1524</v>
      </c>
      <c r="G18" s="26">
        <v>23.975100000000001</v>
      </c>
      <c r="H18" s="26">
        <v>71.659400000000005</v>
      </c>
      <c r="I18" s="26">
        <v>51.030099999999997</v>
      </c>
      <c r="J18" s="26">
        <v>40.703899999999997</v>
      </c>
      <c r="K18" s="26">
        <v>50.988600000000005</v>
      </c>
      <c r="L18" s="26">
        <v>51.992499999999993</v>
      </c>
      <c r="M18" s="26">
        <v>49.460999999999999</v>
      </c>
      <c r="N18" s="26">
        <v>67.293599999999998</v>
      </c>
      <c r="O18" s="26">
        <v>73.185500000000005</v>
      </c>
      <c r="P18" s="26">
        <v>102.19829999999999</v>
      </c>
      <c r="Q18" s="26">
        <v>120.91969999999999</v>
      </c>
      <c r="R18" s="26">
        <v>51.967700000000001</v>
      </c>
      <c r="S18" s="26">
        <v>132.20160000000001</v>
      </c>
      <c r="T18" s="30">
        <f t="shared" si="0"/>
        <v>1.5439186263775384</v>
      </c>
      <c r="U18" s="31">
        <f t="shared" si="1"/>
        <v>80.233900000000006</v>
      </c>
    </row>
    <row r="19" spans="2:21" x14ac:dyDescent="0.3">
      <c r="B19" s="32">
        <v>11</v>
      </c>
      <c r="C19" s="25" t="s">
        <v>65</v>
      </c>
      <c r="D19" s="26">
        <v>80.363900000000001</v>
      </c>
      <c r="E19" s="26">
        <v>89.980800000000002</v>
      </c>
      <c r="F19" s="26">
        <v>65.463300000000004</v>
      </c>
      <c r="G19" s="26">
        <v>18.573699999999999</v>
      </c>
      <c r="H19" s="26">
        <v>76.154499999999999</v>
      </c>
      <c r="I19" s="26">
        <v>110.03749999999999</v>
      </c>
      <c r="J19" s="26">
        <v>60.625199999999992</v>
      </c>
      <c r="K19" s="26">
        <v>105.9297</v>
      </c>
      <c r="L19" s="26">
        <v>93.322000000000003</v>
      </c>
      <c r="M19" s="26">
        <v>107.36500000000001</v>
      </c>
      <c r="N19" s="26">
        <v>157.70070000000001</v>
      </c>
      <c r="O19" s="26">
        <v>92.718499999999992</v>
      </c>
      <c r="P19" s="26">
        <v>130.16050000000001</v>
      </c>
      <c r="Q19" s="26">
        <v>134.85129999999998</v>
      </c>
      <c r="R19" s="26">
        <v>69.380600000000001</v>
      </c>
      <c r="S19" s="26">
        <v>124.554458</v>
      </c>
      <c r="T19" s="30">
        <f t="shared" si="0"/>
        <v>0.79523466213898408</v>
      </c>
      <c r="U19" s="31">
        <f t="shared" si="1"/>
        <v>55.173857999999996</v>
      </c>
    </row>
    <row r="20" spans="2:21" x14ac:dyDescent="0.3">
      <c r="B20" s="32">
        <v>12</v>
      </c>
      <c r="C20" s="25" t="s">
        <v>31</v>
      </c>
      <c r="D20" s="26">
        <v>3.3118000000000003</v>
      </c>
      <c r="E20" s="26">
        <v>5.8262</v>
      </c>
      <c r="F20" s="26">
        <v>5.8129</v>
      </c>
      <c r="G20" s="26">
        <v>7.0718999999999994</v>
      </c>
      <c r="H20" s="26">
        <v>24.281299999999998</v>
      </c>
      <c r="I20" s="26">
        <v>32.561599999999999</v>
      </c>
      <c r="J20" s="26">
        <v>31.579000000000001</v>
      </c>
      <c r="K20" s="26">
        <v>42.796399999999998</v>
      </c>
      <c r="L20" s="26">
        <v>82.522400000000005</v>
      </c>
      <c r="M20" s="26">
        <v>92.4191</v>
      </c>
      <c r="N20" s="26">
        <v>161.63</v>
      </c>
      <c r="O20" s="26">
        <v>73.148499999999999</v>
      </c>
      <c r="P20" s="26">
        <v>82.114200000000011</v>
      </c>
      <c r="Q20" s="26">
        <v>110.23119999999999</v>
      </c>
      <c r="R20" s="26">
        <v>102.22929999999999</v>
      </c>
      <c r="S20" s="26">
        <v>123.54441300000001</v>
      </c>
      <c r="T20" s="30">
        <f t="shared" si="0"/>
        <v>0.20850297321805011</v>
      </c>
      <c r="U20" s="31">
        <f t="shared" si="1"/>
        <v>21.315113000000011</v>
      </c>
    </row>
    <row r="21" spans="2:21" x14ac:dyDescent="0.3">
      <c r="B21" s="32">
        <v>13</v>
      </c>
      <c r="C21" s="25" t="s">
        <v>33</v>
      </c>
      <c r="D21" s="26">
        <v>9.8886000000000003</v>
      </c>
      <c r="E21" s="26">
        <v>20.2347</v>
      </c>
      <c r="F21" s="26">
        <v>35.214399999999998</v>
      </c>
      <c r="G21" s="26">
        <v>38.149700000000003</v>
      </c>
      <c r="H21" s="26">
        <v>88.615600000000001</v>
      </c>
      <c r="I21" s="26">
        <v>84.954399999999993</v>
      </c>
      <c r="J21" s="26">
        <v>86.741399999999999</v>
      </c>
      <c r="K21" s="26">
        <v>87.605800000000002</v>
      </c>
      <c r="L21" s="26">
        <v>112.53399999999999</v>
      </c>
      <c r="M21" s="26">
        <v>104.76400000000001</v>
      </c>
      <c r="N21" s="26">
        <v>170.62</v>
      </c>
      <c r="O21" s="26">
        <v>124.0305</v>
      </c>
      <c r="P21" s="26">
        <v>72.608599999999996</v>
      </c>
      <c r="Q21" s="26">
        <v>108.699</v>
      </c>
      <c r="R21" s="26">
        <v>114.18350000000001</v>
      </c>
      <c r="S21" s="26">
        <v>122.22971</v>
      </c>
      <c r="T21" s="30">
        <f t="shared" si="0"/>
        <v>7.0467361746662016E-2</v>
      </c>
      <c r="U21" s="31">
        <f t="shared" si="1"/>
        <v>8.0462099999999879</v>
      </c>
    </row>
    <row r="22" spans="2:21" x14ac:dyDescent="0.3">
      <c r="B22" s="32">
        <v>14</v>
      </c>
      <c r="C22" s="25" t="s">
        <v>73</v>
      </c>
      <c r="D22" s="26">
        <v>13.416999999999998</v>
      </c>
      <c r="E22" s="26">
        <v>18.1143</v>
      </c>
      <c r="F22" s="26">
        <v>9.9281000000000006</v>
      </c>
      <c r="G22" s="26">
        <v>4.1137999999999995</v>
      </c>
      <c r="H22" s="26">
        <v>17.139599999999998</v>
      </c>
      <c r="I22" s="26">
        <v>11.133599999999999</v>
      </c>
      <c r="J22" s="26">
        <v>11.491</v>
      </c>
      <c r="K22" s="26">
        <v>14.697300000000002</v>
      </c>
      <c r="L22" s="26">
        <v>14.515199999999998</v>
      </c>
      <c r="M22" s="26">
        <v>24.691399999999998</v>
      </c>
      <c r="N22" s="26">
        <v>57.306799999999996</v>
      </c>
      <c r="O22" s="26">
        <v>41.629399999999997</v>
      </c>
      <c r="P22" s="26">
        <v>48.684699999999999</v>
      </c>
      <c r="Q22" s="26">
        <v>58.707100000000004</v>
      </c>
      <c r="R22" s="26">
        <v>56.4452</v>
      </c>
      <c r="S22" s="26">
        <v>92.752481000000003</v>
      </c>
      <c r="T22" s="30">
        <f t="shared" si="0"/>
        <v>0.64323062014130516</v>
      </c>
      <c r="U22" s="31">
        <f t="shared" si="1"/>
        <v>36.307281000000003</v>
      </c>
    </row>
    <row r="23" spans="2:21" x14ac:dyDescent="0.3">
      <c r="B23" s="32">
        <v>15</v>
      </c>
      <c r="C23" s="25" t="s">
        <v>20</v>
      </c>
      <c r="D23" s="26">
        <v>2.2864</v>
      </c>
      <c r="E23" s="26">
        <v>3.6085000000000003</v>
      </c>
      <c r="F23" s="26">
        <v>5.7631999999999994</v>
      </c>
      <c r="G23" s="26">
        <v>11.3994</v>
      </c>
      <c r="H23" s="26">
        <v>19.114699999999999</v>
      </c>
      <c r="I23" s="26">
        <v>25.8855</v>
      </c>
      <c r="J23" s="26">
        <v>14.202000000000002</v>
      </c>
      <c r="K23" s="26">
        <v>25.964999999999996</v>
      </c>
      <c r="L23" s="26">
        <v>35.749099999999999</v>
      </c>
      <c r="M23" s="26">
        <v>44.7074</v>
      </c>
      <c r="N23" s="26">
        <v>86.296900000000008</v>
      </c>
      <c r="O23" s="26">
        <v>52.812100000000001</v>
      </c>
      <c r="P23" s="26">
        <v>54.087400000000002</v>
      </c>
      <c r="Q23" s="26">
        <v>67.880799999999994</v>
      </c>
      <c r="R23" s="26">
        <v>58.744799999999998</v>
      </c>
      <c r="S23" s="26">
        <v>81.347807000000003</v>
      </c>
      <c r="T23" s="30">
        <f t="shared" si="0"/>
        <v>0.38476608993476891</v>
      </c>
      <c r="U23" s="31">
        <f t="shared" si="1"/>
        <v>22.603007000000005</v>
      </c>
    </row>
    <row r="24" spans="2:21" x14ac:dyDescent="0.3">
      <c r="B24" s="32">
        <v>16</v>
      </c>
      <c r="C24" s="25" t="s">
        <v>77</v>
      </c>
      <c r="D24" s="26">
        <v>17.263399999999997</v>
      </c>
      <c r="E24" s="26">
        <v>18.896899999999999</v>
      </c>
      <c r="F24" s="26">
        <v>15.867799999999999</v>
      </c>
      <c r="G24" s="26">
        <v>12.153499999999999</v>
      </c>
      <c r="H24" s="26">
        <v>35.805</v>
      </c>
      <c r="I24" s="26">
        <v>16.585900000000002</v>
      </c>
      <c r="J24" s="26">
        <v>18.002199999999998</v>
      </c>
      <c r="K24" s="26">
        <v>17.338100000000001</v>
      </c>
      <c r="L24" s="26">
        <v>16.117599999999999</v>
      </c>
      <c r="M24" s="26">
        <v>28.015599999999999</v>
      </c>
      <c r="N24" s="26">
        <v>46.836399999999998</v>
      </c>
      <c r="O24" s="26">
        <v>46.049500000000002</v>
      </c>
      <c r="P24" s="26">
        <v>45.962299999999999</v>
      </c>
      <c r="Q24" s="26">
        <v>46.935700000000004</v>
      </c>
      <c r="R24" s="26">
        <v>38.543799999999997</v>
      </c>
      <c r="S24" s="26">
        <v>75.693538000000004</v>
      </c>
      <c r="T24" s="30">
        <f t="shared" si="0"/>
        <v>0.96383174466451171</v>
      </c>
      <c r="U24" s="31">
        <f t="shared" si="1"/>
        <v>37.149738000000006</v>
      </c>
    </row>
    <row r="25" spans="2:21" x14ac:dyDescent="0.3">
      <c r="B25" s="32">
        <v>17</v>
      </c>
      <c r="C25" s="25" t="s">
        <v>70</v>
      </c>
      <c r="D25" s="26">
        <v>4.8131000000000004</v>
      </c>
      <c r="E25" s="26">
        <v>12.7882</v>
      </c>
      <c r="F25" s="26">
        <v>14.426400000000001</v>
      </c>
      <c r="G25" s="26">
        <v>9.1760999999999999</v>
      </c>
      <c r="H25" s="26">
        <v>27.341100000000001</v>
      </c>
      <c r="I25" s="26">
        <v>33.355000000000004</v>
      </c>
      <c r="J25" s="26">
        <v>22.887499999999999</v>
      </c>
      <c r="K25" s="26">
        <v>39.551000000000002</v>
      </c>
      <c r="L25" s="26">
        <v>38.0946</v>
      </c>
      <c r="M25" s="26">
        <v>38.498699999999999</v>
      </c>
      <c r="N25" s="26">
        <v>57.404600000000002</v>
      </c>
      <c r="O25" s="26">
        <v>44.489400000000003</v>
      </c>
      <c r="P25" s="26">
        <v>50.625500000000002</v>
      </c>
      <c r="Q25" s="26">
        <v>50.881999999999998</v>
      </c>
      <c r="R25" s="26">
        <v>44.9084</v>
      </c>
      <c r="S25" s="26">
        <v>66.911225999999999</v>
      </c>
      <c r="T25" s="30">
        <f t="shared" si="0"/>
        <v>0.48994900731266311</v>
      </c>
      <c r="U25" s="31">
        <f t="shared" si="1"/>
        <v>22.002825999999999</v>
      </c>
    </row>
    <row r="26" spans="2:21" x14ac:dyDescent="0.3">
      <c r="B26" s="32">
        <v>18</v>
      </c>
      <c r="C26" s="25" t="s">
        <v>30</v>
      </c>
      <c r="D26" s="26">
        <v>13.397499999999999</v>
      </c>
      <c r="E26" s="26">
        <v>20.4222</v>
      </c>
      <c r="F26" s="26">
        <v>28.898599999999998</v>
      </c>
      <c r="G26" s="26">
        <v>24.491399999999999</v>
      </c>
      <c r="H26" s="26">
        <v>51.604700000000001</v>
      </c>
      <c r="I26" s="26">
        <v>55.259500000000003</v>
      </c>
      <c r="J26" s="26">
        <v>51.346500000000006</v>
      </c>
      <c r="K26" s="26">
        <v>86.837299999999999</v>
      </c>
      <c r="L26" s="26">
        <v>76.769000000000005</v>
      </c>
      <c r="M26" s="26">
        <v>77.402299999999997</v>
      </c>
      <c r="N26" s="26">
        <v>98.329100000000011</v>
      </c>
      <c r="O26" s="26">
        <v>83.887599999999992</v>
      </c>
      <c r="P26" s="26">
        <v>76.087800000000001</v>
      </c>
      <c r="Q26" s="26">
        <v>58.478300000000004</v>
      </c>
      <c r="R26" s="26">
        <v>39.352800000000002</v>
      </c>
      <c r="S26" s="26">
        <v>57.930399999999999</v>
      </c>
      <c r="T26" s="30">
        <f t="shared" si="0"/>
        <v>0.47207822569169156</v>
      </c>
      <c r="U26" s="31">
        <f t="shared" si="1"/>
        <v>18.577599999999997</v>
      </c>
    </row>
    <row r="27" spans="2:21" x14ac:dyDescent="0.3">
      <c r="B27" s="32">
        <v>19</v>
      </c>
      <c r="C27" s="25" t="s">
        <v>85</v>
      </c>
      <c r="D27" s="26">
        <v>5.2790999999999997</v>
      </c>
      <c r="E27" s="26">
        <v>7.6617000000000006</v>
      </c>
      <c r="F27" s="26">
        <v>8.5013000000000005</v>
      </c>
      <c r="G27" s="26">
        <v>14.0442</v>
      </c>
      <c r="H27" s="26">
        <v>17.8231</v>
      </c>
      <c r="I27" s="26">
        <v>13.220800000000001</v>
      </c>
      <c r="J27" s="26">
        <v>17.858499999999999</v>
      </c>
      <c r="K27" s="26">
        <v>15.620799999999999</v>
      </c>
      <c r="L27" s="26">
        <v>12.0001</v>
      </c>
      <c r="M27" s="26">
        <v>17.9527</v>
      </c>
      <c r="N27" s="26">
        <v>13.164599999999998</v>
      </c>
      <c r="O27" s="26">
        <v>17.312200000000001</v>
      </c>
      <c r="P27" s="26">
        <v>30.338799999999999</v>
      </c>
      <c r="Q27" s="26">
        <v>39.917200000000001</v>
      </c>
      <c r="R27" s="26">
        <v>39.578199999999995</v>
      </c>
      <c r="S27" s="26">
        <v>55.450180000000003</v>
      </c>
      <c r="T27" s="30">
        <f t="shared" si="0"/>
        <v>0.40102834388628117</v>
      </c>
      <c r="U27" s="31">
        <f t="shared" si="1"/>
        <v>15.871980000000008</v>
      </c>
    </row>
    <row r="28" spans="2:21" x14ac:dyDescent="0.3">
      <c r="B28" s="32">
        <v>20</v>
      </c>
      <c r="C28" s="25" t="s">
        <v>28</v>
      </c>
      <c r="D28" s="26">
        <v>11.305099999999999</v>
      </c>
      <c r="E28" s="26">
        <v>25.366300000000003</v>
      </c>
      <c r="F28" s="26">
        <v>34.363600000000005</v>
      </c>
      <c r="G28" s="26">
        <v>24.848800000000001</v>
      </c>
      <c r="H28" s="26">
        <v>36.3825</v>
      </c>
      <c r="I28" s="26">
        <v>34.906400000000005</v>
      </c>
      <c r="J28" s="26">
        <v>26.8538</v>
      </c>
      <c r="K28" s="26">
        <v>18.6571</v>
      </c>
      <c r="L28" s="26">
        <v>23.1021</v>
      </c>
      <c r="M28" s="26">
        <v>28.814699999999998</v>
      </c>
      <c r="N28" s="26">
        <v>44.361499999999999</v>
      </c>
      <c r="O28" s="26">
        <v>23.374600000000001</v>
      </c>
      <c r="P28" s="26">
        <v>12.239599999999999</v>
      </c>
      <c r="Q28" s="26">
        <v>24.7744</v>
      </c>
      <c r="R28" s="26">
        <v>21.841200000000001</v>
      </c>
      <c r="S28" s="26">
        <v>55.192600000000006</v>
      </c>
      <c r="T28" s="30">
        <f t="shared" si="0"/>
        <v>1.5269948537626141</v>
      </c>
      <c r="U28" s="31">
        <f t="shared" si="1"/>
        <v>33.351400000000005</v>
      </c>
    </row>
    <row r="29" spans="2:21" x14ac:dyDescent="0.3">
      <c r="B29" s="32">
        <v>21</v>
      </c>
      <c r="C29" s="25" t="s">
        <v>75</v>
      </c>
      <c r="D29" s="26">
        <v>13.848500000000001</v>
      </c>
      <c r="E29" s="26">
        <v>19.0578</v>
      </c>
      <c r="F29" s="26">
        <v>10.8461</v>
      </c>
      <c r="G29" s="26">
        <v>5.5209999999999999</v>
      </c>
      <c r="H29" s="26">
        <v>21.7013</v>
      </c>
      <c r="I29" s="26">
        <v>14.044</v>
      </c>
      <c r="J29" s="26">
        <v>13.5398</v>
      </c>
      <c r="K29" s="26">
        <v>14.604800000000001</v>
      </c>
      <c r="L29" s="26">
        <v>11.288500000000001</v>
      </c>
      <c r="M29" s="26">
        <v>15.855500000000001</v>
      </c>
      <c r="N29" s="26">
        <v>33.406599999999997</v>
      </c>
      <c r="O29" s="26">
        <v>17.666900000000002</v>
      </c>
      <c r="P29" s="26">
        <v>42.985700000000001</v>
      </c>
      <c r="Q29" s="26">
        <v>20.956099999999999</v>
      </c>
      <c r="R29" s="26">
        <v>22.028399999999998</v>
      </c>
      <c r="S29" s="26">
        <v>50.209082000000002</v>
      </c>
      <c r="T29" s="30">
        <f t="shared" si="0"/>
        <v>1.2792886455666324</v>
      </c>
      <c r="U29" s="31">
        <f t="shared" si="1"/>
        <v>28.180682000000004</v>
      </c>
    </row>
    <row r="30" spans="2:21" x14ac:dyDescent="0.3">
      <c r="B30" s="32">
        <v>22</v>
      </c>
      <c r="C30" s="25" t="s">
        <v>23</v>
      </c>
      <c r="D30" s="26">
        <v>19.75</v>
      </c>
      <c r="E30" s="26">
        <v>49.630600000000001</v>
      </c>
      <c r="F30" s="26">
        <v>68.952300000000008</v>
      </c>
      <c r="G30" s="26">
        <v>51.759299999999996</v>
      </c>
      <c r="H30" s="26">
        <v>121.42270000000001</v>
      </c>
      <c r="I30" s="26">
        <v>85.051500000000004</v>
      </c>
      <c r="J30" s="26">
        <v>62.3566</v>
      </c>
      <c r="K30" s="26">
        <v>42.736399999999996</v>
      </c>
      <c r="L30" s="26">
        <v>45.075599999999994</v>
      </c>
      <c r="M30" s="26">
        <v>52.2684</v>
      </c>
      <c r="N30" s="26">
        <v>65.761600000000001</v>
      </c>
      <c r="O30" s="26">
        <v>43.883699999999997</v>
      </c>
      <c r="P30" s="26">
        <v>29.959199999999999</v>
      </c>
      <c r="Q30" s="26">
        <v>37.294499999999999</v>
      </c>
      <c r="R30" s="26">
        <v>47.755399999999995</v>
      </c>
      <c r="S30" s="26">
        <v>48.887354999999999</v>
      </c>
      <c r="T30" s="30">
        <f t="shared" si="0"/>
        <v>2.3703183304924824E-2</v>
      </c>
      <c r="U30" s="31">
        <f t="shared" si="1"/>
        <v>1.1319550000000049</v>
      </c>
    </row>
    <row r="31" spans="2:21" x14ac:dyDescent="0.3">
      <c r="B31" s="32">
        <v>23</v>
      </c>
      <c r="C31" s="25" t="s">
        <v>59</v>
      </c>
      <c r="D31" s="26">
        <v>1.3300000000000001E-2</v>
      </c>
      <c r="E31" s="26">
        <v>1.29E-2</v>
      </c>
      <c r="F31" s="26">
        <v>0.15709999999999999</v>
      </c>
      <c r="G31" s="26">
        <v>3.85E-2</v>
      </c>
      <c r="H31" s="26">
        <v>0.28889999999999999</v>
      </c>
      <c r="I31" s="26">
        <v>0.16539999999999999</v>
      </c>
      <c r="J31" s="26">
        <v>2.7800000000000002E-2</v>
      </c>
      <c r="K31" s="26">
        <v>0.4375</v>
      </c>
      <c r="L31" s="26">
        <v>0.31769999999999998</v>
      </c>
      <c r="M31" s="26">
        <v>2.2748999999999997</v>
      </c>
      <c r="N31" s="26">
        <v>3.2747000000000002</v>
      </c>
      <c r="O31" s="26">
        <v>2.4721000000000002</v>
      </c>
      <c r="P31" s="26">
        <v>1.3894</v>
      </c>
      <c r="Q31" s="26">
        <v>0.75659999999999994</v>
      </c>
      <c r="R31" s="26">
        <v>1.8748999999999998</v>
      </c>
      <c r="S31" s="26">
        <v>40.346800000000002</v>
      </c>
      <c r="T31" s="30">
        <f t="shared" si="0"/>
        <v>20.519441036855302</v>
      </c>
      <c r="U31" s="31">
        <f t="shared" si="1"/>
        <v>38.471900000000005</v>
      </c>
    </row>
    <row r="32" spans="2:21" x14ac:dyDescent="0.3">
      <c r="B32" s="32">
        <v>24</v>
      </c>
      <c r="C32" s="25" t="s">
        <v>72</v>
      </c>
      <c r="D32" s="26">
        <v>8.5436999999999994</v>
      </c>
      <c r="E32" s="26">
        <v>21.079000000000001</v>
      </c>
      <c r="F32" s="26">
        <v>32.463499999999996</v>
      </c>
      <c r="G32" s="26">
        <v>9.4552000000000014</v>
      </c>
      <c r="H32" s="26">
        <v>43.225099999999998</v>
      </c>
      <c r="I32" s="26">
        <v>33.933100000000003</v>
      </c>
      <c r="J32" s="26">
        <v>27.378899999999998</v>
      </c>
      <c r="K32" s="26">
        <v>23.609200000000001</v>
      </c>
      <c r="L32" s="26">
        <v>28.192</v>
      </c>
      <c r="M32" s="26">
        <v>34.708800000000004</v>
      </c>
      <c r="N32" s="26">
        <v>67.561599999999999</v>
      </c>
      <c r="O32" s="26">
        <v>33.6464</v>
      </c>
      <c r="P32" s="26">
        <v>36.777100000000004</v>
      </c>
      <c r="Q32" s="26">
        <v>52.483699999999999</v>
      </c>
      <c r="R32" s="26">
        <v>34.022199999999998</v>
      </c>
      <c r="S32" s="26">
        <v>36.202640000000002</v>
      </c>
      <c r="T32" s="30">
        <f t="shared" si="0"/>
        <v>6.4088742056657155E-2</v>
      </c>
      <c r="U32" s="31">
        <f t="shared" si="1"/>
        <v>2.1804400000000044</v>
      </c>
    </row>
    <row r="33" spans="2:21" x14ac:dyDescent="0.3">
      <c r="B33" s="32">
        <v>25</v>
      </c>
      <c r="C33" s="25" t="s">
        <v>80</v>
      </c>
      <c r="D33" s="26">
        <v>30.847000000000001</v>
      </c>
      <c r="E33" s="26">
        <v>29.119600000000002</v>
      </c>
      <c r="F33" s="26">
        <v>13.630500000000001</v>
      </c>
      <c r="G33" s="26">
        <v>7.9856999999999996</v>
      </c>
      <c r="H33" s="26">
        <v>14.595500000000001</v>
      </c>
      <c r="I33" s="26">
        <v>3.6884999999999999</v>
      </c>
      <c r="J33" s="26">
        <v>2.6234999999999999</v>
      </c>
      <c r="K33" s="26">
        <v>3.0907</v>
      </c>
      <c r="L33" s="26">
        <v>5.9987000000000004</v>
      </c>
      <c r="M33" s="26">
        <v>13.891200000000001</v>
      </c>
      <c r="N33" s="26">
        <v>31.8581</v>
      </c>
      <c r="O33" s="26">
        <v>26.5</v>
      </c>
      <c r="P33" s="26">
        <v>31.116500000000002</v>
      </c>
      <c r="Q33" s="26">
        <v>17.091699999999999</v>
      </c>
      <c r="R33" s="26">
        <v>21.3066</v>
      </c>
      <c r="S33" s="26">
        <v>35.825099999999999</v>
      </c>
      <c r="T33" s="30">
        <f t="shared" si="0"/>
        <v>0.68140857762383478</v>
      </c>
      <c r="U33" s="31">
        <f t="shared" si="1"/>
        <v>14.5185</v>
      </c>
    </row>
    <row r="34" spans="2:21" x14ac:dyDescent="0.3">
      <c r="B34" s="32">
        <v>26</v>
      </c>
      <c r="C34" s="25" t="s">
        <v>48</v>
      </c>
      <c r="D34" s="26" t="s">
        <v>0</v>
      </c>
      <c r="E34" s="26" t="s">
        <v>0</v>
      </c>
      <c r="F34" s="26" t="s">
        <v>0</v>
      </c>
      <c r="G34" s="26" t="s">
        <v>0</v>
      </c>
      <c r="H34" s="26" t="s">
        <v>0</v>
      </c>
      <c r="I34" s="26" t="s">
        <v>0</v>
      </c>
      <c r="J34" s="26" t="s">
        <v>0</v>
      </c>
      <c r="K34" s="26">
        <v>15.093700000000002</v>
      </c>
      <c r="L34" s="26">
        <v>26.427600000000002</v>
      </c>
      <c r="M34" s="26">
        <v>45.048200000000001</v>
      </c>
      <c r="N34" s="26">
        <v>72.335099999999997</v>
      </c>
      <c r="O34" s="26">
        <v>36.1145</v>
      </c>
      <c r="P34" s="26">
        <v>41.184800000000003</v>
      </c>
      <c r="Q34" s="26">
        <v>30.093</v>
      </c>
      <c r="R34" s="26">
        <v>35.523299999999999</v>
      </c>
      <c r="S34" s="26">
        <v>35.752564</v>
      </c>
      <c r="T34" s="30">
        <f t="shared" si="0"/>
        <v>6.453904901853269E-3</v>
      </c>
      <c r="U34" s="31">
        <f t="shared" si="1"/>
        <v>0.22926400000000058</v>
      </c>
    </row>
    <row r="35" spans="2:21" x14ac:dyDescent="0.3">
      <c r="B35" s="32">
        <v>27</v>
      </c>
      <c r="C35" s="25" t="s">
        <v>27</v>
      </c>
      <c r="D35" s="26">
        <v>8.5629000000000008</v>
      </c>
      <c r="E35" s="26">
        <v>19.636500000000002</v>
      </c>
      <c r="F35" s="26">
        <v>32.505299999999998</v>
      </c>
      <c r="G35" s="26">
        <v>23.848099999999999</v>
      </c>
      <c r="H35" s="26">
        <v>45.395299999999999</v>
      </c>
      <c r="I35" s="26">
        <v>39.977600000000002</v>
      </c>
      <c r="J35" s="26">
        <v>29.370600000000003</v>
      </c>
      <c r="K35" s="26">
        <v>33.756799999999998</v>
      </c>
      <c r="L35" s="26">
        <v>31.490199999999998</v>
      </c>
      <c r="M35" s="26">
        <v>35.520800000000001</v>
      </c>
      <c r="N35" s="26">
        <v>42.927300000000002</v>
      </c>
      <c r="O35" s="26">
        <v>27.507600000000004</v>
      </c>
      <c r="P35" s="26">
        <v>19.703499999999998</v>
      </c>
      <c r="Q35" s="26">
        <v>21.301600000000001</v>
      </c>
      <c r="R35" s="26">
        <v>26.814900000000002</v>
      </c>
      <c r="S35" s="26">
        <v>34.240130000000001</v>
      </c>
      <c r="T35" s="30">
        <f t="shared" si="0"/>
        <v>0.27690686894226713</v>
      </c>
      <c r="U35" s="31">
        <f t="shared" si="1"/>
        <v>7.4252299999999991</v>
      </c>
    </row>
    <row r="36" spans="2:21" x14ac:dyDescent="0.3">
      <c r="B36" s="32">
        <v>28</v>
      </c>
      <c r="C36" s="25" t="s">
        <v>69</v>
      </c>
      <c r="D36" s="26">
        <v>14.971100000000002</v>
      </c>
      <c r="E36" s="26">
        <v>20.842599999999997</v>
      </c>
      <c r="F36" s="26">
        <v>21.3691</v>
      </c>
      <c r="G36" s="26">
        <v>13.768600000000001</v>
      </c>
      <c r="H36" s="26">
        <v>22.231000000000002</v>
      </c>
      <c r="I36" s="26">
        <v>19.747999999999998</v>
      </c>
      <c r="J36" s="26">
        <v>12.6988</v>
      </c>
      <c r="K36" s="26">
        <v>24.914200000000001</v>
      </c>
      <c r="L36" s="26">
        <v>27.125099999999996</v>
      </c>
      <c r="M36" s="26">
        <v>21.498899999999999</v>
      </c>
      <c r="N36" s="26">
        <v>22.819300000000002</v>
      </c>
      <c r="O36" s="26">
        <v>21.1251</v>
      </c>
      <c r="P36" s="26">
        <v>21.3904</v>
      </c>
      <c r="Q36" s="26">
        <v>22.752299999999998</v>
      </c>
      <c r="R36" s="26">
        <v>18.380099999999999</v>
      </c>
      <c r="S36" s="26">
        <v>28.362328999999999</v>
      </c>
      <c r="T36" s="30">
        <f t="shared" si="0"/>
        <v>0.54309981991392875</v>
      </c>
      <c r="U36" s="31">
        <f t="shared" si="1"/>
        <v>9.9822290000000002</v>
      </c>
    </row>
    <row r="37" spans="2:21" x14ac:dyDescent="0.3">
      <c r="B37" s="32">
        <v>29</v>
      </c>
      <c r="C37" s="25" t="s">
        <v>90</v>
      </c>
      <c r="D37" s="26">
        <v>1.6873</v>
      </c>
      <c r="E37" s="26">
        <v>4.7371999999999996</v>
      </c>
      <c r="F37" s="26">
        <v>12.805699999999998</v>
      </c>
      <c r="G37" s="26">
        <v>11.9107</v>
      </c>
      <c r="H37" s="26">
        <v>9.3916000000000004</v>
      </c>
      <c r="I37" s="26">
        <v>3.7465000000000002</v>
      </c>
      <c r="J37" s="26">
        <v>8.7853999999999992</v>
      </c>
      <c r="K37" s="26">
        <v>8.4882000000000009</v>
      </c>
      <c r="L37" s="26">
        <v>12.5397</v>
      </c>
      <c r="M37" s="26">
        <v>12.331900000000001</v>
      </c>
      <c r="N37" s="26">
        <v>18.912200000000002</v>
      </c>
      <c r="O37" s="26">
        <v>17.542200000000001</v>
      </c>
      <c r="P37" s="26">
        <v>20.054600000000001</v>
      </c>
      <c r="Q37" s="26">
        <v>25.812200000000001</v>
      </c>
      <c r="R37" s="26">
        <v>24.5215</v>
      </c>
      <c r="S37" s="26">
        <v>26.229360000000003</v>
      </c>
      <c r="T37" s="30">
        <f t="shared" si="0"/>
        <v>6.9647452235793272E-2</v>
      </c>
      <c r="U37" s="31">
        <f t="shared" si="1"/>
        <v>1.7078600000000037</v>
      </c>
    </row>
    <row r="38" spans="2:21" x14ac:dyDescent="0.3">
      <c r="B38" s="32">
        <v>30</v>
      </c>
      <c r="C38" s="25" t="s">
        <v>32</v>
      </c>
      <c r="D38" s="26">
        <v>1.1789999999999998</v>
      </c>
      <c r="E38" s="26">
        <v>1.3875</v>
      </c>
      <c r="F38" s="26">
        <v>2.2484999999999999</v>
      </c>
      <c r="G38" s="26">
        <v>1.4351</v>
      </c>
      <c r="H38" s="26">
        <v>3.5270000000000001</v>
      </c>
      <c r="I38" s="26">
        <v>3.9984999999999999</v>
      </c>
      <c r="J38" s="26">
        <v>3.5156999999999998</v>
      </c>
      <c r="K38" s="26">
        <v>12.4176</v>
      </c>
      <c r="L38" s="26">
        <v>11.112399999999999</v>
      </c>
      <c r="M38" s="26">
        <v>10.532399999999999</v>
      </c>
      <c r="N38" s="26">
        <v>15.4361</v>
      </c>
      <c r="O38" s="26">
        <v>11.930400000000001</v>
      </c>
      <c r="P38" s="26">
        <v>14.989599999999999</v>
      </c>
      <c r="Q38" s="26">
        <v>11.926500000000001</v>
      </c>
      <c r="R38" s="26">
        <v>11.9535</v>
      </c>
      <c r="S38" s="26">
        <v>26.133389000000001</v>
      </c>
      <c r="T38" s="30">
        <f t="shared" si="0"/>
        <v>1.1862541515037437</v>
      </c>
      <c r="U38" s="31">
        <f t="shared" si="1"/>
        <v>14.179889000000001</v>
      </c>
    </row>
    <row r="39" spans="2:21" x14ac:dyDescent="0.3">
      <c r="B39" s="32">
        <v>31</v>
      </c>
      <c r="C39" s="25" t="s">
        <v>74</v>
      </c>
      <c r="D39" s="26">
        <v>13.728100000000001</v>
      </c>
      <c r="E39" s="26">
        <v>20.172800000000002</v>
      </c>
      <c r="F39" s="26">
        <v>17.445</v>
      </c>
      <c r="G39" s="26">
        <v>8.0986999999999991</v>
      </c>
      <c r="H39" s="26">
        <v>40.805199999999999</v>
      </c>
      <c r="I39" s="26">
        <v>20.900700000000001</v>
      </c>
      <c r="J39" s="26">
        <v>27.4908</v>
      </c>
      <c r="K39" s="26">
        <v>18.8474</v>
      </c>
      <c r="L39" s="26">
        <v>16.255099999999999</v>
      </c>
      <c r="M39" s="26">
        <v>21.551099999999998</v>
      </c>
      <c r="N39" s="26">
        <v>48.287700000000001</v>
      </c>
      <c r="O39" s="26">
        <v>21.583300000000001</v>
      </c>
      <c r="P39" s="26">
        <v>15.8286</v>
      </c>
      <c r="Q39" s="26">
        <v>22.9861</v>
      </c>
      <c r="R39" s="26">
        <v>18.964300000000001</v>
      </c>
      <c r="S39" s="26">
        <v>21.551580000000001</v>
      </c>
      <c r="T39" s="30">
        <f t="shared" si="0"/>
        <v>0.13642897444145041</v>
      </c>
      <c r="U39" s="31">
        <f t="shared" si="1"/>
        <v>2.5872799999999998</v>
      </c>
    </row>
    <row r="40" spans="2:21" x14ac:dyDescent="0.3">
      <c r="B40" s="32">
        <v>32</v>
      </c>
      <c r="C40" s="25" t="s">
        <v>78</v>
      </c>
      <c r="D40" s="26">
        <v>10.7469</v>
      </c>
      <c r="E40" s="26">
        <v>12.638200000000001</v>
      </c>
      <c r="F40" s="26">
        <v>14.6829</v>
      </c>
      <c r="G40" s="26">
        <v>18.601199999999999</v>
      </c>
      <c r="H40" s="26">
        <v>23.6081</v>
      </c>
      <c r="I40" s="26">
        <v>17.9557</v>
      </c>
      <c r="J40" s="26">
        <v>20.6449</v>
      </c>
      <c r="K40" s="26">
        <v>13.139099999999999</v>
      </c>
      <c r="L40" s="26">
        <v>8.4647000000000006</v>
      </c>
      <c r="M40" s="26">
        <v>9.3833000000000002</v>
      </c>
      <c r="N40" s="26">
        <v>10.208</v>
      </c>
      <c r="O40" s="26">
        <v>8.2311000000000014</v>
      </c>
      <c r="P40" s="26">
        <v>10.9521</v>
      </c>
      <c r="Q40" s="26">
        <v>8.7759999999999998</v>
      </c>
      <c r="R40" s="26">
        <v>7.9908000000000001</v>
      </c>
      <c r="S40" s="26">
        <v>20.617100000000001</v>
      </c>
      <c r="T40" s="30">
        <f t="shared" si="0"/>
        <v>1.5801046203133602</v>
      </c>
      <c r="U40" s="31">
        <f t="shared" si="1"/>
        <v>12.626300000000001</v>
      </c>
    </row>
    <row r="41" spans="2:21" x14ac:dyDescent="0.3">
      <c r="B41" s="32">
        <v>33</v>
      </c>
      <c r="C41" s="25" t="s">
        <v>63</v>
      </c>
      <c r="D41" s="26">
        <v>5.1957000000000004</v>
      </c>
      <c r="E41" s="26">
        <v>7.6036000000000001</v>
      </c>
      <c r="F41" s="26">
        <v>7.2840999999999996</v>
      </c>
      <c r="G41" s="26">
        <v>3.8920000000000003</v>
      </c>
      <c r="H41" s="26">
        <v>12.1297</v>
      </c>
      <c r="I41" s="26">
        <v>7.9976000000000003</v>
      </c>
      <c r="J41" s="26">
        <v>5.2469999999999999</v>
      </c>
      <c r="K41" s="26">
        <v>11.07</v>
      </c>
      <c r="L41" s="26">
        <v>11.120999999999999</v>
      </c>
      <c r="M41" s="26">
        <v>13.4261</v>
      </c>
      <c r="N41" s="26">
        <v>16.7622</v>
      </c>
      <c r="O41" s="26">
        <v>21.3491</v>
      </c>
      <c r="P41" s="26">
        <v>21.216999999999999</v>
      </c>
      <c r="Q41" s="26">
        <v>20.433199999999999</v>
      </c>
      <c r="R41" s="26">
        <v>10.5634</v>
      </c>
      <c r="S41" s="26">
        <v>19.702099999999998</v>
      </c>
      <c r="T41" s="30">
        <f t="shared" ref="T41:T66" si="2">S41/R41-100%</f>
        <v>0.86512865175984999</v>
      </c>
      <c r="U41" s="31">
        <f t="shared" ref="U41:U66" si="3">S41-R41</f>
        <v>9.1386999999999983</v>
      </c>
    </row>
    <row r="42" spans="2:21" x14ac:dyDescent="0.3">
      <c r="B42" s="32">
        <v>34</v>
      </c>
      <c r="C42" s="25" t="s">
        <v>71</v>
      </c>
      <c r="D42" s="26">
        <v>25.283899999999999</v>
      </c>
      <c r="E42" s="26">
        <v>43.888099999999994</v>
      </c>
      <c r="F42" s="26">
        <v>14.823400000000001</v>
      </c>
      <c r="G42" s="26">
        <v>7.4912999999999998</v>
      </c>
      <c r="H42" s="26">
        <v>26.743500000000001</v>
      </c>
      <c r="I42" s="26">
        <v>16.597200000000001</v>
      </c>
      <c r="J42" s="26">
        <v>14.1822</v>
      </c>
      <c r="K42" s="26">
        <v>11.155100000000001</v>
      </c>
      <c r="L42" s="26">
        <v>10.881399999999999</v>
      </c>
      <c r="M42" s="26">
        <v>8.5742000000000012</v>
      </c>
      <c r="N42" s="26">
        <v>17.596799999999998</v>
      </c>
      <c r="O42" s="26">
        <v>10.999500000000001</v>
      </c>
      <c r="P42" s="26">
        <v>10.4261</v>
      </c>
      <c r="Q42" s="26">
        <v>10.624500000000001</v>
      </c>
      <c r="R42" s="26">
        <v>6.8392999999999997</v>
      </c>
      <c r="S42" s="26">
        <v>16.363199999999999</v>
      </c>
      <c r="T42" s="30">
        <f t="shared" si="2"/>
        <v>1.3925255508604684</v>
      </c>
      <c r="U42" s="31">
        <f t="shared" si="3"/>
        <v>9.5238999999999994</v>
      </c>
    </row>
    <row r="43" spans="2:21" x14ac:dyDescent="0.3">
      <c r="B43" s="32">
        <v>35</v>
      </c>
      <c r="C43" s="25" t="s">
        <v>66</v>
      </c>
      <c r="D43" s="26">
        <v>11.219899999999999</v>
      </c>
      <c r="E43" s="26">
        <v>15.0083</v>
      </c>
      <c r="F43" s="26">
        <v>15.840299999999999</v>
      </c>
      <c r="G43" s="26">
        <v>8.5763999999999996</v>
      </c>
      <c r="H43" s="26">
        <v>13.416999999999998</v>
      </c>
      <c r="I43" s="26">
        <v>13.027199999999999</v>
      </c>
      <c r="J43" s="26">
        <v>7.0150000000000006</v>
      </c>
      <c r="K43" s="26">
        <v>16.905200000000001</v>
      </c>
      <c r="L43" s="26">
        <v>14.228899999999999</v>
      </c>
      <c r="M43" s="26">
        <v>15.100200000000001</v>
      </c>
      <c r="N43" s="26">
        <v>20.9876</v>
      </c>
      <c r="O43" s="26">
        <v>17.691800000000001</v>
      </c>
      <c r="P43" s="26">
        <v>11.6426</v>
      </c>
      <c r="Q43" s="26">
        <v>12.6974</v>
      </c>
      <c r="R43" s="26">
        <v>6.7429000000000006</v>
      </c>
      <c r="S43" s="26">
        <v>15.705359999999999</v>
      </c>
      <c r="T43" s="30">
        <f t="shared" si="2"/>
        <v>1.3291699417164717</v>
      </c>
      <c r="U43" s="31">
        <f t="shared" si="3"/>
        <v>8.9624599999999983</v>
      </c>
    </row>
    <row r="44" spans="2:21" x14ac:dyDescent="0.3">
      <c r="B44" s="32">
        <v>36</v>
      </c>
      <c r="C44" s="25" t="s">
        <v>67</v>
      </c>
      <c r="D44" s="26">
        <v>2.6196999999999999</v>
      </c>
      <c r="E44" s="26">
        <v>3.3511000000000002</v>
      </c>
      <c r="F44" s="26">
        <v>2.879</v>
      </c>
      <c r="G44" s="26">
        <v>1.0912999999999999</v>
      </c>
      <c r="H44" s="26">
        <v>4.0503</v>
      </c>
      <c r="I44" s="26">
        <v>4.0966000000000005</v>
      </c>
      <c r="J44" s="26">
        <v>2.6533000000000002</v>
      </c>
      <c r="K44" s="26">
        <v>3.2478000000000002</v>
      </c>
      <c r="L44" s="26">
        <v>4.0731999999999999</v>
      </c>
      <c r="M44" s="26">
        <v>6.6715</v>
      </c>
      <c r="N44" s="26">
        <v>10.635999999999999</v>
      </c>
      <c r="O44" s="26">
        <v>11.8362</v>
      </c>
      <c r="P44" s="26">
        <v>8.5644999999999989</v>
      </c>
      <c r="Q44" s="26">
        <v>13.551499999999999</v>
      </c>
      <c r="R44" s="26">
        <v>9.6701999999999995</v>
      </c>
      <c r="S44" s="26">
        <v>15.358767</v>
      </c>
      <c r="T44" s="30">
        <f t="shared" si="2"/>
        <v>0.58825743004281206</v>
      </c>
      <c r="U44" s="31">
        <f t="shared" si="3"/>
        <v>5.6885670000000008</v>
      </c>
    </row>
    <row r="45" spans="2:21" x14ac:dyDescent="0.3">
      <c r="B45" s="32">
        <v>37</v>
      </c>
      <c r="C45" s="25" t="s">
        <v>19</v>
      </c>
      <c r="D45" s="26">
        <v>39.773200000000003</v>
      </c>
      <c r="E45" s="26">
        <v>69.257000000000005</v>
      </c>
      <c r="F45" s="26">
        <v>64.692899999999995</v>
      </c>
      <c r="G45" s="26">
        <v>69.924599999999998</v>
      </c>
      <c r="H45" s="26">
        <v>90.736000000000004</v>
      </c>
      <c r="I45" s="26">
        <v>78.108000000000004</v>
      </c>
      <c r="J45" s="26">
        <v>41.499499999999998</v>
      </c>
      <c r="K45" s="26">
        <v>48.424199999999999</v>
      </c>
      <c r="L45" s="26">
        <v>19.959899999999998</v>
      </c>
      <c r="M45" s="26">
        <v>17.157800000000002</v>
      </c>
      <c r="N45" s="26">
        <v>23.644500000000001</v>
      </c>
      <c r="O45" s="26">
        <v>44.614800000000002</v>
      </c>
      <c r="P45" s="26">
        <v>15.488499999999998</v>
      </c>
      <c r="Q45" s="26">
        <v>13.356</v>
      </c>
      <c r="R45" s="26">
        <v>12.752700000000001</v>
      </c>
      <c r="S45" s="26">
        <v>14.34066</v>
      </c>
      <c r="T45" s="30">
        <f t="shared" si="2"/>
        <v>0.12451951351478496</v>
      </c>
      <c r="U45" s="31">
        <f t="shared" si="3"/>
        <v>1.5879599999999989</v>
      </c>
    </row>
    <row r="46" spans="2:21" x14ac:dyDescent="0.3">
      <c r="B46" s="32">
        <v>38</v>
      </c>
      <c r="C46" s="25" t="s">
        <v>29</v>
      </c>
      <c r="D46" s="26">
        <v>0.10669999999999999</v>
      </c>
      <c r="E46" s="26">
        <v>0.1384</v>
      </c>
      <c r="F46" s="26">
        <v>0.1517</v>
      </c>
      <c r="G46" s="26">
        <v>0.49490000000000001</v>
      </c>
      <c r="H46" s="26">
        <v>0.53610000000000002</v>
      </c>
      <c r="I46" s="26">
        <v>1.2284999999999999</v>
      </c>
      <c r="J46" s="26">
        <v>0.38150000000000001</v>
      </c>
      <c r="K46" s="26">
        <v>1.0944</v>
      </c>
      <c r="L46" s="26">
        <v>1.8437999999999999</v>
      </c>
      <c r="M46" s="26">
        <v>4.4447999999999999</v>
      </c>
      <c r="N46" s="26">
        <v>20.072300000000002</v>
      </c>
      <c r="O46" s="26">
        <v>9.8238000000000003</v>
      </c>
      <c r="P46" s="26">
        <v>8.4295000000000009</v>
      </c>
      <c r="Q46" s="26">
        <v>16.693100000000001</v>
      </c>
      <c r="R46" s="26">
        <v>5.4024999999999999</v>
      </c>
      <c r="S46" s="26">
        <v>13.681299999999998</v>
      </c>
      <c r="T46" s="30">
        <f t="shared" si="2"/>
        <v>1.5324016658954185</v>
      </c>
      <c r="U46" s="31">
        <f t="shared" si="3"/>
        <v>8.2787999999999986</v>
      </c>
    </row>
    <row r="47" spans="2:21" x14ac:dyDescent="0.3">
      <c r="B47" s="32">
        <v>39</v>
      </c>
      <c r="C47" s="25" t="s">
        <v>86</v>
      </c>
      <c r="D47" s="26">
        <v>4.6695000000000002</v>
      </c>
      <c r="E47" s="26">
        <v>6.7936000000000005</v>
      </c>
      <c r="F47" s="26">
        <v>6.843300000000001</v>
      </c>
      <c r="G47" s="26">
        <v>7.1554000000000002</v>
      </c>
      <c r="H47" s="26">
        <v>5.8464</v>
      </c>
      <c r="I47" s="26">
        <v>4.4177999999999997</v>
      </c>
      <c r="J47" s="26">
        <v>5.2220999999999993</v>
      </c>
      <c r="K47" s="26">
        <v>5.3944999999999999</v>
      </c>
      <c r="L47" s="26">
        <v>3.5884</v>
      </c>
      <c r="M47" s="26">
        <v>6.9477000000000002</v>
      </c>
      <c r="N47" s="26">
        <v>7.1456</v>
      </c>
      <c r="O47" s="26">
        <v>7.3394000000000004</v>
      </c>
      <c r="P47" s="26">
        <v>5.8</v>
      </c>
      <c r="Q47" s="26">
        <v>7.6455000000000002</v>
      </c>
      <c r="R47" s="26">
        <v>7.2247000000000003</v>
      </c>
      <c r="S47" s="26">
        <v>11.435700000000001</v>
      </c>
      <c r="T47" s="30">
        <f t="shared" si="2"/>
        <v>0.58286157210680023</v>
      </c>
      <c r="U47" s="31">
        <f t="shared" si="3"/>
        <v>4.2110000000000003</v>
      </c>
    </row>
    <row r="48" spans="2:21" x14ac:dyDescent="0.3">
      <c r="B48" s="32">
        <v>40</v>
      </c>
      <c r="C48" s="25" t="s">
        <v>56</v>
      </c>
      <c r="D48" s="26">
        <v>1.6030000000000002</v>
      </c>
      <c r="E48" s="26">
        <v>1.8492000000000002</v>
      </c>
      <c r="F48" s="26">
        <v>2.1307999999999998</v>
      </c>
      <c r="G48" s="26">
        <v>3.5324</v>
      </c>
      <c r="H48" s="26">
        <v>5.1747999999999994</v>
      </c>
      <c r="I48" s="26">
        <v>5.4156999999999993</v>
      </c>
      <c r="J48" s="26">
        <v>2.9660000000000002</v>
      </c>
      <c r="K48" s="26">
        <v>6.0261000000000005</v>
      </c>
      <c r="L48" s="26">
        <v>9.2144999999999992</v>
      </c>
      <c r="M48" s="26">
        <v>13.220400000000001</v>
      </c>
      <c r="N48" s="26">
        <v>12.042899999999999</v>
      </c>
      <c r="O48" s="26">
        <v>9.5139999999999993</v>
      </c>
      <c r="P48" s="26">
        <v>8.2086000000000006</v>
      </c>
      <c r="Q48" s="26">
        <v>5.7892999999999999</v>
      </c>
      <c r="R48" s="26">
        <v>6.2445000000000004</v>
      </c>
      <c r="S48" s="26">
        <v>9.6538489999999992</v>
      </c>
      <c r="T48" s="30">
        <f t="shared" si="2"/>
        <v>0.54597629914324575</v>
      </c>
      <c r="U48" s="31">
        <f t="shared" si="3"/>
        <v>3.4093489999999989</v>
      </c>
    </row>
    <row r="49" spans="2:21" x14ac:dyDescent="0.3">
      <c r="B49" s="32">
        <v>41</v>
      </c>
      <c r="C49" s="25" t="s">
        <v>47</v>
      </c>
      <c r="D49" s="26">
        <v>0.10300000000000001</v>
      </c>
      <c r="E49" s="26">
        <v>0.57279999999999998</v>
      </c>
      <c r="F49" s="26">
        <v>1.4913000000000001</v>
      </c>
      <c r="G49" s="26">
        <v>3.3854999999999995</v>
      </c>
      <c r="H49" s="26">
        <v>4.8194999999999997</v>
      </c>
      <c r="I49" s="26">
        <v>3.7347000000000001</v>
      </c>
      <c r="J49" s="26">
        <v>0.88200000000000001</v>
      </c>
      <c r="K49" s="26">
        <v>1.1160999999999999</v>
      </c>
      <c r="L49" s="26">
        <v>1.3687</v>
      </c>
      <c r="M49" s="26">
        <v>2.1402999999999999</v>
      </c>
      <c r="N49" s="26">
        <v>3.8058000000000001</v>
      </c>
      <c r="O49" s="26">
        <v>2.6114999999999999</v>
      </c>
      <c r="P49" s="26">
        <v>4.4850000000000003</v>
      </c>
      <c r="Q49" s="26">
        <v>7.3742999999999999</v>
      </c>
      <c r="R49" s="26">
        <v>13.307499999999999</v>
      </c>
      <c r="S49" s="26">
        <v>9.06081</v>
      </c>
      <c r="T49" s="30">
        <f t="shared" si="2"/>
        <v>-0.3191200450873567</v>
      </c>
      <c r="U49" s="31">
        <f t="shared" si="3"/>
        <v>-4.2466899999999992</v>
      </c>
    </row>
    <row r="50" spans="2:21" x14ac:dyDescent="0.3">
      <c r="B50" s="32">
        <v>42</v>
      </c>
      <c r="C50" s="25" t="s">
        <v>40</v>
      </c>
      <c r="D50" s="26">
        <v>3.6549999999999998</v>
      </c>
      <c r="E50" s="26">
        <v>5.2942999999999998</v>
      </c>
      <c r="F50" s="26">
        <v>4.7929000000000004</v>
      </c>
      <c r="G50" s="26">
        <v>3.6472000000000002</v>
      </c>
      <c r="H50" s="26">
        <v>5.6887999999999996</v>
      </c>
      <c r="I50" s="26">
        <v>4.7764000000000006</v>
      </c>
      <c r="J50" s="26">
        <v>5.5716999999999999</v>
      </c>
      <c r="K50" s="26">
        <v>8.7287999999999997</v>
      </c>
      <c r="L50" s="26">
        <v>8.446299999999999</v>
      </c>
      <c r="M50" s="26">
        <v>8.7361000000000004</v>
      </c>
      <c r="N50" s="26">
        <v>6.0602</v>
      </c>
      <c r="O50" s="26">
        <v>7.043000000000001</v>
      </c>
      <c r="P50" s="26">
        <v>7.3651999999999997</v>
      </c>
      <c r="Q50" s="26">
        <v>3.6305999999999998</v>
      </c>
      <c r="R50" s="26">
        <v>4.1673</v>
      </c>
      <c r="S50" s="26">
        <v>5.6139700000000001</v>
      </c>
      <c r="T50" s="30">
        <f t="shared" si="2"/>
        <v>0.3471480334989081</v>
      </c>
      <c r="U50" s="31">
        <f t="shared" si="3"/>
        <v>1.4466700000000001</v>
      </c>
    </row>
    <row r="51" spans="2:21" x14ac:dyDescent="0.3">
      <c r="B51" s="32">
        <v>43</v>
      </c>
      <c r="C51" s="25" t="s">
        <v>22</v>
      </c>
      <c r="D51" s="26">
        <v>1.7678999999999998</v>
      </c>
      <c r="E51" s="26">
        <v>1.3465</v>
      </c>
      <c r="F51" s="26">
        <v>1.9390999999999998</v>
      </c>
      <c r="G51" s="26">
        <v>0.51329999999999998</v>
      </c>
      <c r="H51" s="26">
        <v>1.6347</v>
      </c>
      <c r="I51" s="26">
        <v>1.4778</v>
      </c>
      <c r="J51" s="26">
        <v>0.77590000000000003</v>
      </c>
      <c r="K51" s="26">
        <v>6.6769000000000007</v>
      </c>
      <c r="L51" s="26">
        <v>10.443999999999999</v>
      </c>
      <c r="M51" s="26">
        <v>12.662699999999999</v>
      </c>
      <c r="N51" s="26">
        <v>13.724700000000002</v>
      </c>
      <c r="O51" s="26">
        <v>5.2017000000000007</v>
      </c>
      <c r="P51" s="26">
        <v>3.0263999999999998</v>
      </c>
      <c r="Q51" s="26">
        <v>5.4252000000000002</v>
      </c>
      <c r="R51" s="26">
        <v>3.3819000000000004</v>
      </c>
      <c r="S51" s="26">
        <v>5.5110250000000001</v>
      </c>
      <c r="T51" s="30">
        <f t="shared" si="2"/>
        <v>0.62956474171323795</v>
      </c>
      <c r="U51" s="31">
        <f t="shared" si="3"/>
        <v>2.1291249999999997</v>
      </c>
    </row>
    <row r="52" spans="2:21" x14ac:dyDescent="0.3">
      <c r="B52" s="32">
        <v>44</v>
      </c>
      <c r="C52" s="25" t="s">
        <v>51</v>
      </c>
      <c r="D52" s="26">
        <v>1.0449999999999999</v>
      </c>
      <c r="E52" s="26">
        <v>0.72399999999999998</v>
      </c>
      <c r="F52" s="26">
        <v>1.2592000000000001</v>
      </c>
      <c r="G52" s="26">
        <v>2.2955999999999999</v>
      </c>
      <c r="H52" s="26">
        <v>9.0321999999999996</v>
      </c>
      <c r="I52" s="26">
        <v>4.9563000000000006</v>
      </c>
      <c r="J52" s="26">
        <v>3.5874000000000001</v>
      </c>
      <c r="K52" s="26">
        <v>2.3995000000000002</v>
      </c>
      <c r="L52" s="26">
        <v>1.0885</v>
      </c>
      <c r="M52" s="26">
        <v>2.7414999999999998</v>
      </c>
      <c r="N52" s="26">
        <v>3.3978999999999999</v>
      </c>
      <c r="O52" s="26">
        <v>4.3228999999999997</v>
      </c>
      <c r="P52" s="26">
        <v>1.55</v>
      </c>
      <c r="Q52" s="26">
        <v>0.2485</v>
      </c>
      <c r="R52" s="26">
        <v>1.762</v>
      </c>
      <c r="S52" s="26">
        <v>3.9637000000000002</v>
      </c>
      <c r="T52" s="30">
        <f t="shared" si="2"/>
        <v>1.2495459704880818</v>
      </c>
      <c r="U52" s="31">
        <f t="shared" si="3"/>
        <v>2.2017000000000002</v>
      </c>
    </row>
    <row r="53" spans="2:21" x14ac:dyDescent="0.3">
      <c r="B53" s="32">
        <v>45</v>
      </c>
      <c r="C53" s="25" t="s">
        <v>44</v>
      </c>
      <c r="D53" s="26">
        <v>0.28270000000000001</v>
      </c>
      <c r="E53" s="26">
        <v>0.36720000000000003</v>
      </c>
      <c r="F53" s="26">
        <v>0.49660000000000004</v>
      </c>
      <c r="G53" s="26">
        <v>0.1459</v>
      </c>
      <c r="H53" s="26">
        <v>0.43769999999999998</v>
      </c>
      <c r="I53" s="26">
        <v>0.48330000000000001</v>
      </c>
      <c r="J53" s="26">
        <v>0.56159999999999999</v>
      </c>
      <c r="K53" s="26">
        <v>1.1000000000000001</v>
      </c>
      <c r="L53" s="26">
        <v>0.80969999999999998</v>
      </c>
      <c r="M53" s="26">
        <v>0.25059999999999999</v>
      </c>
      <c r="N53" s="26">
        <v>0.34670000000000001</v>
      </c>
      <c r="O53" s="26">
        <v>0.32639999999999997</v>
      </c>
      <c r="P53" s="26">
        <v>0.74550000000000005</v>
      </c>
      <c r="Q53" s="26">
        <v>1.3721000000000001</v>
      </c>
      <c r="R53" s="26">
        <v>1.2224999999999999</v>
      </c>
      <c r="S53" s="26">
        <v>3.3270470000000003</v>
      </c>
      <c r="T53" s="30">
        <f t="shared" si="2"/>
        <v>1.7215108384458082</v>
      </c>
      <c r="U53" s="31">
        <f t="shared" si="3"/>
        <v>2.1045470000000002</v>
      </c>
    </row>
    <row r="54" spans="2:21" x14ac:dyDescent="0.3">
      <c r="B54" s="32">
        <v>46</v>
      </c>
      <c r="C54" s="25" t="s">
        <v>21</v>
      </c>
      <c r="D54" s="26">
        <v>4.5761000000000003</v>
      </c>
      <c r="E54" s="26">
        <v>4.9939</v>
      </c>
      <c r="F54" s="26">
        <v>5.9453000000000005</v>
      </c>
      <c r="G54" s="26">
        <v>2.5337000000000001</v>
      </c>
      <c r="H54" s="26">
        <v>4.9545000000000003</v>
      </c>
      <c r="I54" s="26">
        <v>7.2233000000000001</v>
      </c>
      <c r="J54" s="26">
        <v>4.7726999999999995</v>
      </c>
      <c r="K54" s="26">
        <v>5.9951999999999996</v>
      </c>
      <c r="L54" s="26">
        <v>9.0124999999999993</v>
      </c>
      <c r="M54" s="26">
        <v>15.149600000000001</v>
      </c>
      <c r="N54" s="26">
        <v>23.916999999999998</v>
      </c>
      <c r="O54" s="26">
        <v>19.918600000000001</v>
      </c>
      <c r="P54" s="26">
        <v>15.711400000000001</v>
      </c>
      <c r="Q54" s="26">
        <v>13.308299999999999</v>
      </c>
      <c r="R54" s="26">
        <v>7.3879999999999999</v>
      </c>
      <c r="S54" s="26">
        <v>3.3140000000000001</v>
      </c>
      <c r="T54" s="30">
        <f t="shared" si="2"/>
        <v>-0.55143475906876016</v>
      </c>
      <c r="U54" s="31">
        <f t="shared" si="3"/>
        <v>-4.0739999999999998</v>
      </c>
    </row>
    <row r="55" spans="2:21" x14ac:dyDescent="0.3">
      <c r="B55" s="32">
        <v>47</v>
      </c>
      <c r="C55" s="25" t="s">
        <v>68</v>
      </c>
      <c r="D55" s="26">
        <v>5.4896000000000003</v>
      </c>
      <c r="E55" s="26">
        <v>7.9620000000000006</v>
      </c>
      <c r="F55" s="26">
        <v>6.9775000000000009</v>
      </c>
      <c r="G55" s="26">
        <v>5.5262000000000002</v>
      </c>
      <c r="H55" s="26">
        <v>9.0266999999999999</v>
      </c>
      <c r="I55" s="26">
        <v>7.1400000000000006</v>
      </c>
      <c r="J55" s="26">
        <v>3.8737000000000004</v>
      </c>
      <c r="K55" s="26">
        <v>4.4717000000000002</v>
      </c>
      <c r="L55" s="26">
        <v>2.9723999999999999</v>
      </c>
      <c r="M55" s="26">
        <v>1.9156</v>
      </c>
      <c r="N55" s="26">
        <v>3.2179000000000002</v>
      </c>
      <c r="O55" s="26">
        <v>4.5091999999999999</v>
      </c>
      <c r="P55" s="26">
        <v>1.6707999999999998</v>
      </c>
      <c r="Q55" s="26">
        <v>3.3075999999999999</v>
      </c>
      <c r="R55" s="26">
        <v>0.85670000000000002</v>
      </c>
      <c r="S55" s="26">
        <v>3.2571300000000001</v>
      </c>
      <c r="T55" s="30">
        <f t="shared" si="2"/>
        <v>2.8019493404925879</v>
      </c>
      <c r="U55" s="31">
        <f t="shared" si="3"/>
        <v>2.4004300000000001</v>
      </c>
    </row>
    <row r="56" spans="2:21" x14ac:dyDescent="0.3">
      <c r="B56" s="32">
        <v>48</v>
      </c>
      <c r="C56" s="25" t="s">
        <v>24</v>
      </c>
      <c r="D56" s="26">
        <v>3.3765999999999998</v>
      </c>
      <c r="E56" s="26">
        <v>1.5085999999999999</v>
      </c>
      <c r="F56" s="26">
        <v>3.6149</v>
      </c>
      <c r="G56" s="26">
        <v>2.1949000000000001</v>
      </c>
      <c r="H56" s="26">
        <v>1.8189</v>
      </c>
      <c r="I56" s="26">
        <v>3.0933999999999999</v>
      </c>
      <c r="J56" s="26">
        <v>1.3079000000000001</v>
      </c>
      <c r="K56" s="26">
        <v>2.7488999999999999</v>
      </c>
      <c r="L56" s="26">
        <v>3.371</v>
      </c>
      <c r="M56" s="26">
        <v>3.0649000000000002</v>
      </c>
      <c r="N56" s="26">
        <v>5.5514000000000001</v>
      </c>
      <c r="O56" s="26">
        <v>4.3398000000000003</v>
      </c>
      <c r="P56" s="26">
        <v>3.2371000000000003</v>
      </c>
      <c r="Q56" s="26">
        <v>2.3580999999999999</v>
      </c>
      <c r="R56" s="26">
        <v>1.1334</v>
      </c>
      <c r="S56" s="26">
        <v>1.8775900000000001</v>
      </c>
      <c r="T56" s="30">
        <f t="shared" si="2"/>
        <v>0.65659961178754211</v>
      </c>
      <c r="U56" s="31">
        <f t="shared" si="3"/>
        <v>0.74419000000000013</v>
      </c>
    </row>
    <row r="57" spans="2:21" x14ac:dyDescent="0.3">
      <c r="B57" s="32">
        <v>49</v>
      </c>
      <c r="C57" s="25" t="s">
        <v>58</v>
      </c>
      <c r="D57" s="26">
        <v>2.1497999999999999</v>
      </c>
      <c r="E57" s="26">
        <v>1.6995999999999998</v>
      </c>
      <c r="F57" s="26">
        <v>0.81289999999999996</v>
      </c>
      <c r="G57" s="26">
        <v>0.54220000000000002</v>
      </c>
      <c r="H57" s="26">
        <v>0.67569999999999997</v>
      </c>
      <c r="I57" s="26">
        <v>0.60389999999999999</v>
      </c>
      <c r="J57" s="26">
        <v>0.24830000000000002</v>
      </c>
      <c r="K57" s="26">
        <v>0.46810000000000002</v>
      </c>
      <c r="L57" s="26">
        <v>1.4037999999999999</v>
      </c>
      <c r="M57" s="26">
        <v>2.8460999999999999</v>
      </c>
      <c r="N57" s="26">
        <v>7.5757999999999992</v>
      </c>
      <c r="O57" s="26">
        <v>4.6027000000000005</v>
      </c>
      <c r="P57" s="26">
        <v>1.6536000000000002</v>
      </c>
      <c r="Q57" s="26">
        <v>1.4396</v>
      </c>
      <c r="R57" s="26">
        <v>5.0558999999999994</v>
      </c>
      <c r="S57" s="26">
        <v>1.7408999999999999</v>
      </c>
      <c r="T57" s="30">
        <f t="shared" si="2"/>
        <v>-0.65566961371862575</v>
      </c>
      <c r="U57" s="31">
        <f t="shared" si="3"/>
        <v>-3.3149999999999995</v>
      </c>
    </row>
    <row r="58" spans="2:21" x14ac:dyDescent="0.3">
      <c r="B58" s="32">
        <v>50</v>
      </c>
      <c r="C58" s="25" t="s">
        <v>35</v>
      </c>
      <c r="D58" s="26">
        <v>0.13689999999999999</v>
      </c>
      <c r="E58" s="26">
        <v>0.1147</v>
      </c>
      <c r="F58" s="26">
        <v>0.25339999999999996</v>
      </c>
      <c r="G58" s="26">
        <v>0.2223</v>
      </c>
      <c r="H58" s="26">
        <v>0.69310000000000005</v>
      </c>
      <c r="I58" s="26">
        <v>1.4166000000000001</v>
      </c>
      <c r="J58" s="26">
        <v>1.0534000000000001</v>
      </c>
      <c r="K58" s="26">
        <v>1.1135999999999999</v>
      </c>
      <c r="L58" s="26">
        <v>0.9678000000000001</v>
      </c>
      <c r="M58" s="26">
        <v>1.0667</v>
      </c>
      <c r="N58" s="26">
        <v>1.0092000000000001</v>
      </c>
      <c r="O58" s="26">
        <v>1.0416000000000001</v>
      </c>
      <c r="P58" s="26">
        <v>0.90299999999999991</v>
      </c>
      <c r="Q58" s="26">
        <v>0.38769999999999999</v>
      </c>
      <c r="R58" s="26">
        <v>0.29470000000000002</v>
      </c>
      <c r="S58" s="26">
        <v>1.6835999999999998</v>
      </c>
      <c r="T58" s="30">
        <f t="shared" si="2"/>
        <v>4.712928401764505</v>
      </c>
      <c r="U58" s="31">
        <f t="shared" si="3"/>
        <v>1.3888999999999998</v>
      </c>
    </row>
    <row r="59" spans="2:21" x14ac:dyDescent="0.3">
      <c r="B59" s="32">
        <v>51</v>
      </c>
      <c r="C59" s="25" t="s">
        <v>34</v>
      </c>
      <c r="D59" s="26">
        <v>4.9200000000000001E-2</v>
      </c>
      <c r="E59" s="26">
        <v>6.5299999999999997E-2</v>
      </c>
      <c r="F59" s="26">
        <v>3.9100000000000003E-2</v>
      </c>
      <c r="G59" s="26">
        <v>2.3200000000000002E-2</v>
      </c>
      <c r="H59" s="26">
        <v>1.2999999999999999E-3</v>
      </c>
      <c r="I59" s="26" t="s">
        <v>0</v>
      </c>
      <c r="J59" s="26">
        <v>7.17E-2</v>
      </c>
      <c r="K59" s="26">
        <v>4.02E-2</v>
      </c>
      <c r="L59" s="26">
        <v>0.1089</v>
      </c>
      <c r="M59" s="26">
        <v>0.2727</v>
      </c>
      <c r="N59" s="26">
        <v>3.5999999999999997E-2</v>
      </c>
      <c r="O59" s="26">
        <v>0.01</v>
      </c>
      <c r="P59" s="26">
        <v>0.32930000000000004</v>
      </c>
      <c r="Q59" s="26" t="s">
        <v>0</v>
      </c>
      <c r="R59" s="26">
        <v>0.67710000000000004</v>
      </c>
      <c r="S59" s="26">
        <v>1.5647</v>
      </c>
      <c r="T59" s="30">
        <f t="shared" si="2"/>
        <v>1.3108846551469502</v>
      </c>
      <c r="U59" s="31">
        <f t="shared" si="3"/>
        <v>0.88759999999999994</v>
      </c>
    </row>
    <row r="60" spans="2:21" x14ac:dyDescent="0.3">
      <c r="B60" s="32">
        <v>52</v>
      </c>
      <c r="C60" s="25" t="s">
        <v>25</v>
      </c>
      <c r="D60" s="26">
        <v>0.94840000000000002</v>
      </c>
      <c r="E60" s="26">
        <v>0.99009999999999998</v>
      </c>
      <c r="F60" s="26">
        <v>3.5948000000000002</v>
      </c>
      <c r="G60" s="26">
        <v>1.8617000000000001</v>
      </c>
      <c r="H60" s="26">
        <v>3.0884</v>
      </c>
      <c r="I60" s="26">
        <v>1.9873000000000001</v>
      </c>
      <c r="J60" s="26">
        <v>0.65610000000000002</v>
      </c>
      <c r="K60" s="26">
        <v>2.0984000000000003</v>
      </c>
      <c r="L60" s="26">
        <v>3.3592</v>
      </c>
      <c r="M60" s="26">
        <v>1.5211999999999999</v>
      </c>
      <c r="N60" s="26">
        <v>3.6606000000000001</v>
      </c>
      <c r="O60" s="26">
        <v>2.2646000000000002</v>
      </c>
      <c r="P60" s="26">
        <v>2.0504000000000002</v>
      </c>
      <c r="Q60" s="26">
        <v>1.7091000000000001</v>
      </c>
      <c r="R60" s="26">
        <v>0.5464</v>
      </c>
      <c r="S60" s="26">
        <v>1.54776</v>
      </c>
      <c r="T60" s="30">
        <f t="shared" si="2"/>
        <v>1.8326500732064424</v>
      </c>
      <c r="U60" s="31">
        <f t="shared" si="3"/>
        <v>1.00136</v>
      </c>
    </row>
    <row r="61" spans="2:21" x14ac:dyDescent="0.3">
      <c r="B61" s="32">
        <v>53</v>
      </c>
      <c r="C61" s="25" t="s">
        <v>83</v>
      </c>
      <c r="D61" s="26">
        <v>0.13700000000000001</v>
      </c>
      <c r="E61" s="26" t="s">
        <v>0</v>
      </c>
      <c r="F61" s="26">
        <v>0.2152</v>
      </c>
      <c r="G61" s="26">
        <v>0.48680000000000001</v>
      </c>
      <c r="H61" s="26">
        <v>0.46029999999999999</v>
      </c>
      <c r="I61" s="26">
        <v>0.46420000000000006</v>
      </c>
      <c r="J61" s="26">
        <v>1.1057000000000001</v>
      </c>
      <c r="K61" s="26">
        <v>0.63519999999999999</v>
      </c>
      <c r="L61" s="26">
        <v>0.31009999999999999</v>
      </c>
      <c r="M61" s="26">
        <v>0.57650000000000001</v>
      </c>
      <c r="N61" s="26">
        <v>0.94920000000000004</v>
      </c>
      <c r="O61" s="26">
        <v>0.52539999999999998</v>
      </c>
      <c r="P61" s="26">
        <v>1.2483</v>
      </c>
      <c r="Q61" s="26">
        <v>0.69509999999999994</v>
      </c>
      <c r="R61" s="26">
        <v>0.74299999999999999</v>
      </c>
      <c r="S61" s="26">
        <v>0.88789999999999991</v>
      </c>
      <c r="T61" s="30">
        <f t="shared" si="2"/>
        <v>0.19502018842530267</v>
      </c>
      <c r="U61" s="31">
        <f t="shared" si="3"/>
        <v>0.14489999999999992</v>
      </c>
    </row>
    <row r="62" spans="2:21" x14ac:dyDescent="0.3">
      <c r="B62" s="32">
        <v>54</v>
      </c>
      <c r="C62" s="25" t="s">
        <v>46</v>
      </c>
      <c r="D62" s="26">
        <v>0.41050000000000003</v>
      </c>
      <c r="E62" s="26">
        <v>0.25650000000000001</v>
      </c>
      <c r="F62" s="26">
        <v>1.83E-2</v>
      </c>
      <c r="G62" s="26">
        <v>0.21230000000000002</v>
      </c>
      <c r="H62" s="26">
        <v>9.1800000000000007E-2</v>
      </c>
      <c r="I62" s="26">
        <v>0.83499999999999996</v>
      </c>
      <c r="J62" s="26">
        <v>0.14419999999999999</v>
      </c>
      <c r="K62" s="26">
        <v>2.23E-2</v>
      </c>
      <c r="L62" s="26">
        <v>0.38100000000000001</v>
      </c>
      <c r="M62" s="26">
        <v>0.5423</v>
      </c>
      <c r="N62" s="26">
        <v>1.6156999999999999</v>
      </c>
      <c r="O62" s="26">
        <v>3.2283999999999997</v>
      </c>
      <c r="P62" s="26">
        <v>1.7000000000000001E-2</v>
      </c>
      <c r="Q62" s="26">
        <v>0.158</v>
      </c>
      <c r="R62" s="26">
        <v>0.42599999999999999</v>
      </c>
      <c r="S62" s="26">
        <v>0.53777999999999992</v>
      </c>
      <c r="T62" s="30">
        <f t="shared" si="2"/>
        <v>0.26239436619718304</v>
      </c>
      <c r="U62" s="31">
        <f t="shared" si="3"/>
        <v>0.11177999999999993</v>
      </c>
    </row>
    <row r="63" spans="2:21" x14ac:dyDescent="0.3">
      <c r="B63" s="32">
        <v>55</v>
      </c>
      <c r="C63" s="25" t="s">
        <v>41</v>
      </c>
      <c r="D63" s="26">
        <v>1.0087999999999999</v>
      </c>
      <c r="E63" s="26">
        <v>0.46279999999999999</v>
      </c>
      <c r="F63" s="26">
        <v>0.87100000000000011</v>
      </c>
      <c r="G63" s="26">
        <v>0.66449999999999998</v>
      </c>
      <c r="H63" s="26">
        <v>0.1522</v>
      </c>
      <c r="I63" s="26" t="s">
        <v>0</v>
      </c>
      <c r="J63" s="26">
        <v>7.7000000000000002E-3</v>
      </c>
      <c r="K63" s="26">
        <v>1.5641</v>
      </c>
      <c r="L63" s="26">
        <v>2.9832999999999998</v>
      </c>
      <c r="M63" s="26">
        <v>1.4000000000000002E-2</v>
      </c>
      <c r="N63" s="26">
        <v>0.79649999999999999</v>
      </c>
      <c r="O63" s="26">
        <v>5.7299999999999997E-2</v>
      </c>
      <c r="P63" s="26">
        <v>0.61040000000000005</v>
      </c>
      <c r="Q63" s="26">
        <v>0.1153</v>
      </c>
      <c r="R63" s="26">
        <v>8.9999999999999993E-3</v>
      </c>
      <c r="S63" s="26">
        <v>3.4300000000000004E-2</v>
      </c>
      <c r="T63" s="30">
        <f t="shared" si="2"/>
        <v>2.8111111111111118</v>
      </c>
      <c r="U63" s="31">
        <f t="shared" si="3"/>
        <v>2.5300000000000003E-2</v>
      </c>
    </row>
    <row r="64" spans="2:21" x14ac:dyDescent="0.3">
      <c r="B64" s="32">
        <v>56</v>
      </c>
      <c r="C64" s="25" t="s">
        <v>96</v>
      </c>
      <c r="D64" s="26">
        <v>8.0000000000000002E-3</v>
      </c>
      <c r="E64" s="26">
        <v>6.2799999999999995E-2</v>
      </c>
      <c r="F64" s="26">
        <v>0.12139999999999999</v>
      </c>
      <c r="G64" s="26">
        <v>2.3E-2</v>
      </c>
      <c r="H64" s="26">
        <v>2.23E-2</v>
      </c>
      <c r="I64" s="26">
        <v>6.1699999999999998E-2</v>
      </c>
      <c r="J64" s="26">
        <v>4.0899999999999999E-2</v>
      </c>
      <c r="K64" s="26">
        <v>0.63009999999999999</v>
      </c>
      <c r="L64" s="26">
        <v>2.1999999999999997E-3</v>
      </c>
      <c r="M64" s="26">
        <v>3.6999999999999997E-3</v>
      </c>
      <c r="N64" s="26" t="s">
        <v>0</v>
      </c>
      <c r="O64" s="26" t="s">
        <v>0</v>
      </c>
      <c r="P64" s="26" t="s">
        <v>0</v>
      </c>
      <c r="Q64" s="26">
        <v>7.2999999999999992E-3</v>
      </c>
      <c r="R64" s="26">
        <v>7.2999999999999992E-3</v>
      </c>
      <c r="S64" s="26">
        <v>7.28E-3</v>
      </c>
      <c r="T64" s="30">
        <f t="shared" si="2"/>
        <v>-2.739726027397138E-3</v>
      </c>
      <c r="U64" s="31">
        <f t="shared" si="3"/>
        <v>-1.9999999999999185E-5</v>
      </c>
    </row>
    <row r="65" spans="2:21" x14ac:dyDescent="0.3">
      <c r="B65" s="32">
        <v>57</v>
      </c>
      <c r="C65" s="25" t="s">
        <v>42</v>
      </c>
      <c r="D65" s="26" t="s">
        <v>0</v>
      </c>
      <c r="E65" s="26" t="s">
        <v>0</v>
      </c>
      <c r="F65" s="26" t="s">
        <v>0</v>
      </c>
      <c r="G65" s="26">
        <v>5.5800000000000002E-2</v>
      </c>
      <c r="H65" s="26" t="s">
        <v>0</v>
      </c>
      <c r="I65" s="26" t="s">
        <v>0</v>
      </c>
      <c r="J65" s="26">
        <v>0.20059999999999997</v>
      </c>
      <c r="K65" s="26">
        <v>0.125</v>
      </c>
      <c r="L65" s="26">
        <v>6.0000000000000006E-4</v>
      </c>
      <c r="M65" s="26">
        <v>7.1599999999999997E-2</v>
      </c>
      <c r="N65" s="26">
        <v>0.19670000000000001</v>
      </c>
      <c r="O65" s="26">
        <v>9.8199999999999996E-2</v>
      </c>
      <c r="P65" s="26">
        <v>2.5399999999999999E-2</v>
      </c>
      <c r="Q65" s="26" t="s">
        <v>0</v>
      </c>
      <c r="R65" s="26">
        <v>0.23430000000000001</v>
      </c>
      <c r="S65" s="26">
        <v>3.6499999999999998E-4</v>
      </c>
      <c r="T65" s="30">
        <f t="shared" si="2"/>
        <v>-0.99844216816047804</v>
      </c>
      <c r="U65" s="31">
        <f t="shared" si="3"/>
        <v>-0.233935</v>
      </c>
    </row>
    <row r="66" spans="2:21" x14ac:dyDescent="0.3">
      <c r="B66" s="32">
        <v>58</v>
      </c>
      <c r="C66" s="25" t="s">
        <v>93</v>
      </c>
      <c r="D66" s="26" t="s">
        <v>0</v>
      </c>
      <c r="E66" s="26" t="s">
        <v>0</v>
      </c>
      <c r="F66" s="26" t="s">
        <v>0</v>
      </c>
      <c r="G66" s="26" t="s">
        <v>0</v>
      </c>
      <c r="H66" s="26">
        <v>2.0000000000000001E-4</v>
      </c>
      <c r="I66" s="26">
        <v>1E-4</v>
      </c>
      <c r="J66" s="26" t="s">
        <v>0</v>
      </c>
      <c r="K66" s="26" t="s">
        <v>0</v>
      </c>
      <c r="L66" s="26" t="s">
        <v>0</v>
      </c>
      <c r="M66" s="26">
        <v>5.0000000000000001E-4</v>
      </c>
      <c r="N66" s="26" t="s">
        <v>0</v>
      </c>
      <c r="O66" s="26" t="s">
        <v>0</v>
      </c>
      <c r="P66" s="26" t="s">
        <v>0</v>
      </c>
      <c r="Q66" s="26">
        <v>1.4E-3</v>
      </c>
      <c r="R66" s="26">
        <v>6.9999999999999999E-4</v>
      </c>
      <c r="S66" s="26">
        <v>1.6999999999999999E-4</v>
      </c>
      <c r="T66" s="30">
        <f t="shared" si="2"/>
        <v>-0.75714285714285712</v>
      </c>
      <c r="U66" s="31">
        <f t="shared" si="3"/>
        <v>-5.2999999999999998E-4</v>
      </c>
    </row>
    <row r="67" spans="2:21" x14ac:dyDescent="0.3">
      <c r="B67" s="32">
        <v>59</v>
      </c>
      <c r="C67" s="27" t="s">
        <v>101</v>
      </c>
      <c r="D67" s="26" t="s">
        <v>0</v>
      </c>
      <c r="E67" s="26" t="s">
        <v>0</v>
      </c>
      <c r="F67" s="26" t="s">
        <v>0</v>
      </c>
      <c r="G67" s="26" t="s">
        <v>0</v>
      </c>
      <c r="H67" s="26" t="s">
        <v>0</v>
      </c>
      <c r="I67" s="26" t="s">
        <v>0</v>
      </c>
      <c r="J67" s="26" t="s">
        <v>0</v>
      </c>
      <c r="K67" s="26" t="s">
        <v>0</v>
      </c>
      <c r="L67" s="26" t="s">
        <v>0</v>
      </c>
      <c r="M67" s="26" t="s">
        <v>0</v>
      </c>
      <c r="N67" s="26" t="s">
        <v>0</v>
      </c>
      <c r="O67" s="26" t="s">
        <v>0</v>
      </c>
      <c r="P67" s="26" t="s">
        <v>0</v>
      </c>
      <c r="Q67" s="26" t="s">
        <v>0</v>
      </c>
      <c r="R67" s="26" t="s">
        <v>0</v>
      </c>
      <c r="S67" s="26">
        <v>1.17E-4</v>
      </c>
      <c r="T67" s="30" t="s">
        <v>0</v>
      </c>
      <c r="U67" s="31" t="s">
        <v>0</v>
      </c>
    </row>
    <row r="68" spans="2:21" x14ac:dyDescent="0.3">
      <c r="B68" s="32">
        <v>60</v>
      </c>
      <c r="C68" s="25" t="s">
        <v>92</v>
      </c>
      <c r="D68" s="26">
        <v>1.1300000000000001E-2</v>
      </c>
      <c r="E68" s="26">
        <v>0.02</v>
      </c>
      <c r="F68" s="26">
        <v>0.10740000000000001</v>
      </c>
      <c r="G68" s="26">
        <v>0.11739999999999999</v>
      </c>
      <c r="H68" s="26">
        <v>0.68680000000000008</v>
      </c>
      <c r="I68" s="26">
        <v>0.71970000000000001</v>
      </c>
      <c r="J68" s="26">
        <v>0.37480000000000002</v>
      </c>
      <c r="K68" s="26">
        <v>0.1452</v>
      </c>
      <c r="L68" s="26">
        <v>1.66E-2</v>
      </c>
      <c r="M68" s="26">
        <v>2.3899999999999998E-2</v>
      </c>
      <c r="N68" s="26">
        <v>5.0299999999999997E-2</v>
      </c>
      <c r="O68" s="26" t="s">
        <v>0</v>
      </c>
      <c r="P68" s="26" t="s">
        <v>0</v>
      </c>
      <c r="Q68" s="26">
        <v>0.27549999999999997</v>
      </c>
      <c r="R68" s="26">
        <v>0.17629999999999998</v>
      </c>
      <c r="S68" s="26" t="s">
        <v>0</v>
      </c>
      <c r="T68" s="30" t="s">
        <v>0</v>
      </c>
      <c r="U68" s="31" t="s">
        <v>0</v>
      </c>
    </row>
    <row r="69" spans="2:21" x14ac:dyDescent="0.3">
      <c r="B69" s="32">
        <v>61</v>
      </c>
      <c r="C69" s="25" t="s">
        <v>94</v>
      </c>
      <c r="D69" s="26">
        <v>1.6E-2</v>
      </c>
      <c r="E69" s="26" t="s">
        <v>0</v>
      </c>
      <c r="F69" s="26">
        <v>3.7199999999999997E-2</v>
      </c>
      <c r="G69" s="26">
        <v>0.1925</v>
      </c>
      <c r="H69" s="26">
        <v>0.50980000000000003</v>
      </c>
      <c r="I69" s="26">
        <v>0.25309999999999999</v>
      </c>
      <c r="J69" s="26">
        <v>0.54669999999999996</v>
      </c>
      <c r="K69" s="26">
        <v>0.52039999999999997</v>
      </c>
      <c r="L69" s="26">
        <v>5.9799999999999999E-2</v>
      </c>
      <c r="M69" s="26">
        <v>0.1106</v>
      </c>
      <c r="N69" s="26">
        <v>3.5299999999999998E-2</v>
      </c>
      <c r="O69" s="26" t="s">
        <v>0</v>
      </c>
      <c r="P69" s="26">
        <v>2.8000000000000004E-2</v>
      </c>
      <c r="Q69" s="26">
        <v>3.27E-2</v>
      </c>
      <c r="R69" s="26">
        <v>0.19919999999999999</v>
      </c>
      <c r="S69" s="26" t="s">
        <v>0</v>
      </c>
      <c r="T69" s="30" t="s">
        <v>0</v>
      </c>
      <c r="U69" s="31" t="s">
        <v>0</v>
      </c>
    </row>
    <row r="70" spans="2:21" x14ac:dyDescent="0.3">
      <c r="B70" s="32">
        <v>62</v>
      </c>
      <c r="C70" s="25" t="s">
        <v>54</v>
      </c>
      <c r="D70" s="26">
        <v>0.12689999999999999</v>
      </c>
      <c r="E70" s="26">
        <v>0.10009999999999999</v>
      </c>
      <c r="F70" s="26">
        <v>0.28070000000000001</v>
      </c>
      <c r="G70" s="26">
        <v>0.22669999999999998</v>
      </c>
      <c r="H70" s="26">
        <v>0.13550000000000001</v>
      </c>
      <c r="I70" s="26">
        <v>0.4718</v>
      </c>
      <c r="J70" s="26">
        <v>0.19490000000000002</v>
      </c>
      <c r="K70" s="26">
        <v>6.2700000000000006E-2</v>
      </c>
      <c r="L70" s="26">
        <v>0.1125</v>
      </c>
      <c r="M70" s="26">
        <v>7.22E-2</v>
      </c>
      <c r="N70" s="26">
        <v>0.20790000000000003</v>
      </c>
      <c r="O70" s="26">
        <v>0.30230000000000001</v>
      </c>
      <c r="P70" s="26">
        <v>0.25240000000000001</v>
      </c>
      <c r="Q70" s="26">
        <v>0.29780000000000001</v>
      </c>
      <c r="R70" s="26" t="s">
        <v>0</v>
      </c>
      <c r="S70" s="26" t="s">
        <v>0</v>
      </c>
      <c r="T70" s="30" t="s">
        <v>0</v>
      </c>
      <c r="U70" s="31" t="s">
        <v>0</v>
      </c>
    </row>
    <row r="71" spans="2:21" x14ac:dyDescent="0.3">
      <c r="B71" s="32">
        <v>63</v>
      </c>
      <c r="C71" s="25" t="s">
        <v>55</v>
      </c>
      <c r="D71" s="26" t="s">
        <v>0</v>
      </c>
      <c r="E71" s="26" t="s">
        <v>0</v>
      </c>
      <c r="F71" s="26">
        <v>7.5200000000000003E-2</v>
      </c>
      <c r="G71" s="26">
        <v>0.20739999999999997</v>
      </c>
      <c r="H71" s="26" t="s">
        <v>0</v>
      </c>
      <c r="I71" s="26">
        <v>0.14410000000000001</v>
      </c>
      <c r="J71" s="26">
        <v>0.05</v>
      </c>
      <c r="K71" s="26" t="s">
        <v>0</v>
      </c>
      <c r="L71" s="26" t="s">
        <v>0</v>
      </c>
      <c r="M71" s="26">
        <v>2.69E-2</v>
      </c>
      <c r="N71" s="26">
        <v>0.14750000000000002</v>
      </c>
      <c r="O71" s="26">
        <v>0.26749999999999996</v>
      </c>
      <c r="P71" s="26" t="s">
        <v>0</v>
      </c>
      <c r="Q71" s="26" t="s">
        <v>0</v>
      </c>
      <c r="R71" s="26" t="s">
        <v>0</v>
      </c>
      <c r="S71" s="26" t="s">
        <v>0</v>
      </c>
      <c r="T71" s="30" t="s">
        <v>0</v>
      </c>
      <c r="U71" s="31" t="s">
        <v>0</v>
      </c>
    </row>
    <row r="72" spans="2:21" x14ac:dyDescent="0.3">
      <c r="B72" s="32">
        <v>64</v>
      </c>
      <c r="C72" s="25" t="s">
        <v>98</v>
      </c>
      <c r="D72" s="26" t="s">
        <v>0</v>
      </c>
      <c r="E72" s="26" t="s">
        <v>0</v>
      </c>
      <c r="F72" s="26" t="s">
        <v>0</v>
      </c>
      <c r="G72" s="26" t="s">
        <v>0</v>
      </c>
      <c r="H72" s="26" t="s">
        <v>0</v>
      </c>
      <c r="I72" s="26" t="s">
        <v>0</v>
      </c>
      <c r="J72" s="26" t="s">
        <v>0</v>
      </c>
      <c r="K72" s="26" t="s">
        <v>0</v>
      </c>
      <c r="L72" s="26" t="s">
        <v>0</v>
      </c>
      <c r="M72" s="26" t="s">
        <v>0</v>
      </c>
      <c r="N72" s="26" t="s">
        <v>0</v>
      </c>
      <c r="O72" s="26" t="s">
        <v>0</v>
      </c>
      <c r="P72" s="26" t="s">
        <v>0</v>
      </c>
      <c r="Q72" s="26" t="s">
        <v>0</v>
      </c>
      <c r="R72" s="26" t="s">
        <v>0</v>
      </c>
      <c r="S72" s="26" t="s">
        <v>0</v>
      </c>
      <c r="T72" s="30" t="s">
        <v>0</v>
      </c>
      <c r="U72" s="31" t="s">
        <v>0</v>
      </c>
    </row>
    <row r="73" spans="2:21" x14ac:dyDescent="0.3">
      <c r="B73" s="32">
        <v>65</v>
      </c>
      <c r="C73" s="25" t="s">
        <v>43</v>
      </c>
      <c r="D73" s="26" t="s">
        <v>0</v>
      </c>
      <c r="E73" s="26" t="s">
        <v>0</v>
      </c>
      <c r="F73" s="26" t="s">
        <v>0</v>
      </c>
      <c r="G73" s="26" t="s">
        <v>0</v>
      </c>
      <c r="H73" s="26" t="s">
        <v>0</v>
      </c>
      <c r="I73" s="26" t="s">
        <v>0</v>
      </c>
      <c r="J73" s="26" t="s">
        <v>0</v>
      </c>
      <c r="K73" s="26" t="s">
        <v>0</v>
      </c>
      <c r="L73" s="26" t="s">
        <v>0</v>
      </c>
      <c r="M73" s="26" t="s">
        <v>0</v>
      </c>
      <c r="N73" s="26" t="s">
        <v>0</v>
      </c>
      <c r="O73" s="26" t="s">
        <v>0</v>
      </c>
      <c r="P73" s="26" t="s">
        <v>0</v>
      </c>
      <c r="Q73" s="26" t="s">
        <v>0</v>
      </c>
      <c r="R73" s="26" t="s">
        <v>0</v>
      </c>
      <c r="S73" s="26" t="s">
        <v>0</v>
      </c>
      <c r="T73" s="30" t="s">
        <v>0</v>
      </c>
      <c r="U73" s="31" t="s">
        <v>0</v>
      </c>
    </row>
    <row r="74" spans="2:21" x14ac:dyDescent="0.3">
      <c r="B74" s="32">
        <v>66</v>
      </c>
      <c r="C74" s="25" t="s">
        <v>26</v>
      </c>
      <c r="D74" s="26">
        <v>3.0499999999999999E-2</v>
      </c>
      <c r="E74" s="26">
        <v>0.08</v>
      </c>
      <c r="F74" s="26" t="s">
        <v>0</v>
      </c>
      <c r="G74" s="26" t="s">
        <v>0</v>
      </c>
      <c r="H74" s="26">
        <v>0.23719999999999999</v>
      </c>
      <c r="I74" s="26">
        <v>0.1085</v>
      </c>
      <c r="J74" s="26">
        <v>0.78039999999999998</v>
      </c>
      <c r="K74" s="26">
        <v>1.5059</v>
      </c>
      <c r="L74" s="26">
        <v>1.0185</v>
      </c>
      <c r="M74" s="26">
        <v>1.7711999999999999</v>
      </c>
      <c r="N74" s="26">
        <v>0.43689999999999996</v>
      </c>
      <c r="O74" s="26">
        <v>0.88030000000000008</v>
      </c>
      <c r="P74" s="26">
        <v>0.4335</v>
      </c>
      <c r="Q74" s="26">
        <v>2.7400000000000001E-2</v>
      </c>
      <c r="R74" s="26" t="s">
        <v>0</v>
      </c>
      <c r="S74" s="26" t="s">
        <v>0</v>
      </c>
      <c r="T74" s="30" t="s">
        <v>0</v>
      </c>
      <c r="U74" s="31" t="s">
        <v>0</v>
      </c>
    </row>
    <row r="75" spans="2:21" x14ac:dyDescent="0.3">
      <c r="B75" s="32">
        <v>67</v>
      </c>
      <c r="C75" s="25" t="s">
        <v>37</v>
      </c>
      <c r="D75" s="26" t="s">
        <v>0</v>
      </c>
      <c r="E75" s="26" t="s">
        <v>0</v>
      </c>
      <c r="F75" s="26" t="s">
        <v>0</v>
      </c>
      <c r="G75" s="26" t="s">
        <v>0</v>
      </c>
      <c r="H75" s="26" t="s">
        <v>0</v>
      </c>
      <c r="I75" s="26" t="s">
        <v>0</v>
      </c>
      <c r="J75" s="26" t="s">
        <v>0</v>
      </c>
      <c r="K75" s="26" t="s">
        <v>0</v>
      </c>
      <c r="L75" s="26" t="s">
        <v>0</v>
      </c>
      <c r="M75" s="26" t="s">
        <v>0</v>
      </c>
      <c r="N75" s="26" t="s">
        <v>0</v>
      </c>
      <c r="O75" s="26" t="s">
        <v>0</v>
      </c>
      <c r="P75" s="26" t="s">
        <v>0</v>
      </c>
      <c r="Q75" s="26" t="s">
        <v>0</v>
      </c>
      <c r="R75" s="26" t="s">
        <v>0</v>
      </c>
      <c r="S75" s="26" t="s">
        <v>0</v>
      </c>
      <c r="T75" s="30" t="s">
        <v>0</v>
      </c>
      <c r="U75" s="31" t="s">
        <v>0</v>
      </c>
    </row>
    <row r="76" spans="2:21" x14ac:dyDescent="0.3">
      <c r="B76" s="32">
        <v>68</v>
      </c>
      <c r="C76" s="25" t="s">
        <v>38</v>
      </c>
      <c r="D76" s="26" t="s">
        <v>0</v>
      </c>
      <c r="E76" s="26" t="s">
        <v>0</v>
      </c>
      <c r="F76" s="26" t="s">
        <v>0</v>
      </c>
      <c r="G76" s="26" t="s">
        <v>0</v>
      </c>
      <c r="H76" s="26" t="s">
        <v>0</v>
      </c>
      <c r="I76" s="26" t="s">
        <v>0</v>
      </c>
      <c r="J76" s="26" t="s">
        <v>0</v>
      </c>
      <c r="K76" s="26" t="s">
        <v>0</v>
      </c>
      <c r="L76" s="26" t="s">
        <v>0</v>
      </c>
      <c r="M76" s="26" t="s">
        <v>0</v>
      </c>
      <c r="N76" s="26" t="s">
        <v>0</v>
      </c>
      <c r="O76" s="26" t="s">
        <v>0</v>
      </c>
      <c r="P76" s="26" t="s">
        <v>0</v>
      </c>
      <c r="Q76" s="26" t="s">
        <v>0</v>
      </c>
      <c r="R76" s="26" t="s">
        <v>0</v>
      </c>
      <c r="S76" s="26" t="s">
        <v>0</v>
      </c>
      <c r="T76" s="30" t="s">
        <v>0</v>
      </c>
      <c r="U76" s="31" t="s">
        <v>0</v>
      </c>
    </row>
    <row r="77" spans="2:21" x14ac:dyDescent="0.3">
      <c r="B77" s="32">
        <v>69</v>
      </c>
      <c r="C77" s="25" t="s">
        <v>39</v>
      </c>
      <c r="D77" s="26" t="s">
        <v>0</v>
      </c>
      <c r="E77" s="26" t="s">
        <v>0</v>
      </c>
      <c r="F77" s="26" t="s">
        <v>0</v>
      </c>
      <c r="G77" s="26" t="s">
        <v>0</v>
      </c>
      <c r="H77" s="26">
        <v>3.0000000000000003E-4</v>
      </c>
      <c r="I77" s="26" t="s">
        <v>0</v>
      </c>
      <c r="J77" s="26" t="s">
        <v>0</v>
      </c>
      <c r="K77" s="26" t="s">
        <v>0</v>
      </c>
      <c r="L77" s="26">
        <v>0.33799999999999997</v>
      </c>
      <c r="M77" s="26">
        <v>0.21600000000000003</v>
      </c>
      <c r="N77" s="26" t="s">
        <v>0</v>
      </c>
      <c r="O77" s="26" t="s">
        <v>0</v>
      </c>
      <c r="P77" s="26" t="s">
        <v>0</v>
      </c>
      <c r="Q77" s="26" t="s">
        <v>0</v>
      </c>
      <c r="R77" s="26" t="s">
        <v>0</v>
      </c>
      <c r="S77" s="26" t="s">
        <v>0</v>
      </c>
      <c r="T77" s="30" t="s">
        <v>0</v>
      </c>
      <c r="U77" s="31" t="s">
        <v>0</v>
      </c>
    </row>
    <row r="78" spans="2:21" x14ac:dyDescent="0.3">
      <c r="B78" s="32">
        <v>70</v>
      </c>
      <c r="C78" s="25" t="s">
        <v>50</v>
      </c>
      <c r="D78" s="26" t="s">
        <v>0</v>
      </c>
      <c r="E78" s="26" t="s">
        <v>0</v>
      </c>
      <c r="F78" s="26">
        <v>7.6100000000000001E-2</v>
      </c>
      <c r="G78" s="26" t="s">
        <v>0</v>
      </c>
      <c r="H78" s="26" t="s">
        <v>0</v>
      </c>
      <c r="I78" s="26" t="s">
        <v>0</v>
      </c>
      <c r="J78" s="26" t="s">
        <v>0</v>
      </c>
      <c r="K78" s="26" t="s">
        <v>0</v>
      </c>
      <c r="L78" s="26" t="s">
        <v>0</v>
      </c>
      <c r="M78" s="26" t="s">
        <v>0</v>
      </c>
      <c r="N78" s="26" t="s">
        <v>0</v>
      </c>
      <c r="O78" s="26" t="s">
        <v>0</v>
      </c>
      <c r="P78" s="26" t="s">
        <v>0</v>
      </c>
      <c r="Q78" s="26" t="s">
        <v>0</v>
      </c>
      <c r="R78" s="26" t="s">
        <v>0</v>
      </c>
      <c r="S78" s="26" t="s">
        <v>0</v>
      </c>
      <c r="T78" s="30" t="s">
        <v>0</v>
      </c>
      <c r="U78" s="31" t="s">
        <v>0</v>
      </c>
    </row>
    <row r="79" spans="2:21" x14ac:dyDescent="0.3">
      <c r="B79" s="32">
        <v>71</v>
      </c>
      <c r="C79" s="25" t="s">
        <v>57</v>
      </c>
      <c r="D79" s="26">
        <v>0.2424</v>
      </c>
      <c r="E79" s="26">
        <v>0.12210000000000001</v>
      </c>
      <c r="F79" s="26">
        <v>0.13999999999999999</v>
      </c>
      <c r="G79" s="26">
        <v>0.32530000000000003</v>
      </c>
      <c r="H79" s="26">
        <v>3.8999999999999998E-3</v>
      </c>
      <c r="I79" s="26">
        <v>0.121</v>
      </c>
      <c r="J79" s="26" t="s">
        <v>0</v>
      </c>
      <c r="K79" s="26" t="s">
        <v>0</v>
      </c>
      <c r="L79" s="26" t="s">
        <v>0</v>
      </c>
      <c r="M79" s="26">
        <v>3.6999999999999997E-3</v>
      </c>
      <c r="N79" s="26">
        <v>0.30630000000000002</v>
      </c>
      <c r="O79" s="26">
        <v>0.1</v>
      </c>
      <c r="P79" s="26" t="s">
        <v>0</v>
      </c>
      <c r="Q79" s="26" t="s">
        <v>0</v>
      </c>
      <c r="R79" s="26" t="s">
        <v>0</v>
      </c>
      <c r="S79" s="26" t="s">
        <v>0</v>
      </c>
      <c r="T79" s="30" t="s">
        <v>0</v>
      </c>
      <c r="U79" s="31" t="s">
        <v>0</v>
      </c>
    </row>
    <row r="80" spans="2:21" x14ac:dyDescent="0.3">
      <c r="B80" s="32">
        <v>72</v>
      </c>
      <c r="C80" s="25" t="s">
        <v>82</v>
      </c>
      <c r="D80" s="26">
        <v>0.16270000000000001</v>
      </c>
      <c r="E80" s="26">
        <v>5.0299999999999997E-2</v>
      </c>
      <c r="F80" s="26">
        <v>3.9100000000000003E-2</v>
      </c>
      <c r="G80" s="26">
        <v>4.0000000000000002E-4</v>
      </c>
      <c r="H80" s="26">
        <v>8.0000000000000004E-4</v>
      </c>
      <c r="I80" s="26">
        <v>4.4999999999999997E-3</v>
      </c>
      <c r="J80" s="26">
        <v>1E-4</v>
      </c>
      <c r="K80" s="26">
        <v>2.0000000000000001E-4</v>
      </c>
      <c r="L80" s="26">
        <v>3.0000000000000003E-4</v>
      </c>
      <c r="M80" s="26">
        <v>5.0000000000000001E-4</v>
      </c>
      <c r="N80" s="26" t="s">
        <v>0</v>
      </c>
      <c r="O80" s="26">
        <v>6.9999999999999999E-4</v>
      </c>
      <c r="P80" s="26" t="s">
        <v>0</v>
      </c>
      <c r="Q80" s="26" t="s">
        <v>0</v>
      </c>
      <c r="R80" s="26" t="s">
        <v>0</v>
      </c>
      <c r="S80" s="26" t="s">
        <v>0</v>
      </c>
      <c r="T80" s="30" t="s">
        <v>0</v>
      </c>
      <c r="U80" s="31" t="s">
        <v>0</v>
      </c>
    </row>
    <row r="81" spans="2:21" x14ac:dyDescent="0.3">
      <c r="B81" s="32">
        <v>73</v>
      </c>
      <c r="C81" s="25" t="s">
        <v>97</v>
      </c>
      <c r="D81" s="26">
        <v>1.2E-2</v>
      </c>
      <c r="E81" s="26">
        <v>7.1999999999999998E-3</v>
      </c>
      <c r="F81" s="26">
        <v>3.5999999999999999E-3</v>
      </c>
      <c r="G81" s="26">
        <v>1.6000000000000001E-3</v>
      </c>
      <c r="H81" s="26" t="s">
        <v>0</v>
      </c>
      <c r="I81" s="26" t="s">
        <v>0</v>
      </c>
      <c r="J81" s="26" t="s">
        <v>0</v>
      </c>
      <c r="K81" s="26" t="s">
        <v>0</v>
      </c>
      <c r="L81" s="26" t="s">
        <v>0</v>
      </c>
      <c r="M81" s="26" t="s">
        <v>0</v>
      </c>
      <c r="N81" s="26">
        <v>2.5000000000000001E-3</v>
      </c>
      <c r="O81" s="26">
        <v>8.0000000000000004E-4</v>
      </c>
      <c r="P81" s="26" t="s">
        <v>0</v>
      </c>
      <c r="Q81" s="26" t="s">
        <v>0</v>
      </c>
      <c r="R81" s="26" t="s">
        <v>0</v>
      </c>
      <c r="S81" s="26" t="s">
        <v>0</v>
      </c>
      <c r="T81" s="30" t="s">
        <v>0</v>
      </c>
      <c r="U81" s="31" t="s">
        <v>0</v>
      </c>
    </row>
    <row r="82" spans="2:21" x14ac:dyDescent="0.3">
      <c r="B82" s="32">
        <v>74</v>
      </c>
      <c r="C82" s="25" t="s">
        <v>100</v>
      </c>
      <c r="D82" s="26">
        <v>0.1045</v>
      </c>
      <c r="E82" s="26">
        <v>8.5000000000000006E-3</v>
      </c>
      <c r="F82" s="26">
        <v>5.3E-3</v>
      </c>
      <c r="G82" s="26">
        <v>1.5E-3</v>
      </c>
      <c r="H82" s="26">
        <v>3.0000000000000001E-3</v>
      </c>
      <c r="I82" s="26" t="s">
        <v>0</v>
      </c>
      <c r="J82" s="26" t="s">
        <v>0</v>
      </c>
      <c r="K82" s="26" t="s">
        <v>0</v>
      </c>
      <c r="L82" s="26" t="s">
        <v>0</v>
      </c>
      <c r="M82" s="26" t="s">
        <v>0</v>
      </c>
      <c r="N82" s="26" t="s">
        <v>0</v>
      </c>
      <c r="O82" s="26" t="s">
        <v>0</v>
      </c>
      <c r="P82" s="26" t="s">
        <v>0</v>
      </c>
      <c r="Q82" s="26" t="s">
        <v>0</v>
      </c>
      <c r="R82" s="26" t="s">
        <v>0</v>
      </c>
      <c r="S82" s="26" t="s">
        <v>0</v>
      </c>
      <c r="T82" s="30" t="s">
        <v>0</v>
      </c>
      <c r="U82" s="31" t="s">
        <v>0</v>
      </c>
    </row>
    <row r="83" spans="2:21" x14ac:dyDescent="0.3">
      <c r="B83" s="33"/>
      <c r="C83" s="21" t="s">
        <v>17</v>
      </c>
      <c r="D83" s="22">
        <v>862.71640000000002</v>
      </c>
      <c r="E83" s="22">
        <v>1256.6057000000001</v>
      </c>
      <c r="F83" s="22">
        <v>1348.8888000000002</v>
      </c>
      <c r="G83" s="22">
        <v>1217.5675999999999</v>
      </c>
      <c r="H83" s="22">
        <v>2020.6413</v>
      </c>
      <c r="I83" s="22">
        <v>1659.7643</v>
      </c>
      <c r="J83" s="22">
        <v>1349.5755999999999</v>
      </c>
      <c r="K83" s="22">
        <v>1501.2370999999998</v>
      </c>
      <c r="L83" s="22">
        <v>1714.7864000000002</v>
      </c>
      <c r="M83" s="22">
        <v>2198.2408</v>
      </c>
      <c r="N83" s="22">
        <v>3285.4997000000003</v>
      </c>
      <c r="O83" s="22">
        <v>2304.4322999999999</v>
      </c>
      <c r="P83" s="22">
        <v>2369.4785999999999</v>
      </c>
      <c r="Q83" s="22">
        <v>2740.0754000000002</v>
      </c>
      <c r="R83" s="22">
        <v>3167.7248</v>
      </c>
      <c r="S83" s="22">
        <v>3616.0590779999998</v>
      </c>
      <c r="T83" s="30">
        <f t="shared" ref="T83" si="4">S83/R83-100%</f>
        <v>0.1415319531545165</v>
      </c>
      <c r="U83" s="31">
        <f t="shared" ref="U83" si="5">S83-R83</f>
        <v>448.33427799999981</v>
      </c>
    </row>
  </sheetData>
  <sortState xmlns:xlrd2="http://schemas.microsoft.com/office/spreadsheetml/2017/richdata2" ref="B9:U67">
    <sortCondition descending="1" ref="S9:S67"/>
  </sortState>
  <mergeCells count="19">
    <mergeCell ref="T7:U7"/>
    <mergeCell ref="O7:O8"/>
    <mergeCell ref="D7:D8"/>
    <mergeCell ref="R7:R8"/>
    <mergeCell ref="S7:S8"/>
    <mergeCell ref="P7:P8"/>
    <mergeCell ref="Q7:Q8"/>
    <mergeCell ref="B7:B8"/>
    <mergeCell ref="C7:C8"/>
    <mergeCell ref="M7:M8"/>
    <mergeCell ref="N7:N8"/>
    <mergeCell ref="K7:K8"/>
    <mergeCell ref="L7:L8"/>
    <mergeCell ref="E7:E8"/>
    <mergeCell ref="F7:F8"/>
    <mergeCell ref="G7:G8"/>
    <mergeCell ref="H7:H8"/>
    <mergeCell ref="I7:I8"/>
    <mergeCell ref="J7:J8"/>
  </mergeCells>
  <conditionalFormatting sqref="O48:P48">
    <cfRule type="cellIs" dxfId="1" priority="1" operator="equal">
      <formula>0</formula>
    </cfRule>
  </conditionalFormatting>
  <conditionalFormatting sqref="O48:R48">
    <cfRule type="cellIs" dxfId="0" priority="2" operator="equal">
      <formula>0</formula>
    </cfRule>
  </conditionalFormatting>
  <hyperlinks>
    <hyperlink ref="D3" location="Сontents!A1" display="Back to contents &gt;&gt;&gt;" xr:uid="{C1EB33ED-5C95-4173-9AC8-4F79FC5B3A59}"/>
  </hyperlink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3:T92"/>
  <sheetViews>
    <sheetView zoomScale="90" zoomScaleNormal="90" workbookViewId="0">
      <selection activeCell="N13" sqref="N13"/>
    </sheetView>
  </sheetViews>
  <sheetFormatPr defaultRowHeight="14.4" x14ac:dyDescent="0.3"/>
  <cols>
    <col min="2" max="2" width="38.109375" bestFit="1" customWidth="1"/>
    <col min="3" max="3" width="9.109375" customWidth="1"/>
    <col min="11" max="12" width="9.109375" customWidth="1"/>
    <col min="19" max="19" width="12.88671875" customWidth="1"/>
    <col min="20" max="20" width="10.44140625" customWidth="1"/>
  </cols>
  <sheetData>
    <row r="3" spans="2:20" x14ac:dyDescent="0.3">
      <c r="D3" s="6" t="s">
        <v>103</v>
      </c>
    </row>
    <row r="5" spans="2:20" ht="15.6" x14ac:dyDescent="0.3">
      <c r="B5" s="5" t="s">
        <v>123</v>
      </c>
    </row>
    <row r="7" spans="2:20" x14ac:dyDescent="0.3">
      <c r="B7" s="39" t="s">
        <v>3</v>
      </c>
      <c r="C7" s="39">
        <v>2007</v>
      </c>
      <c r="D7" s="39">
        <v>2008</v>
      </c>
      <c r="E7" s="39">
        <v>2009</v>
      </c>
      <c r="F7" s="39">
        <v>2010</v>
      </c>
      <c r="G7" s="39">
        <v>2011</v>
      </c>
      <c r="H7" s="39">
        <v>2012</v>
      </c>
      <c r="I7" s="39">
        <v>2013</v>
      </c>
      <c r="J7" s="39">
        <v>2014</v>
      </c>
      <c r="K7" s="39">
        <v>2015</v>
      </c>
      <c r="L7" s="39">
        <v>2016</v>
      </c>
      <c r="M7" s="39">
        <v>2017</v>
      </c>
      <c r="N7" s="39">
        <v>2018</v>
      </c>
      <c r="O7" s="39">
        <v>2019</v>
      </c>
      <c r="P7" s="39">
        <v>2020</v>
      </c>
      <c r="Q7" s="39">
        <v>2021</v>
      </c>
      <c r="R7" s="39">
        <v>2022</v>
      </c>
      <c r="S7" s="38" t="s">
        <v>125</v>
      </c>
      <c r="T7" s="38"/>
    </row>
    <row r="8" spans="2:20" x14ac:dyDescent="0.3"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20" t="s">
        <v>2</v>
      </c>
      <c r="T8" s="20" t="s">
        <v>120</v>
      </c>
    </row>
    <row r="9" spans="2:20" x14ac:dyDescent="0.3">
      <c r="B9" s="34" t="s">
        <v>104</v>
      </c>
      <c r="C9" s="35">
        <v>14</v>
      </c>
      <c r="D9" s="35">
        <v>19.8</v>
      </c>
      <c r="E9" s="35">
        <v>17.5</v>
      </c>
      <c r="F9" s="35">
        <v>14.8</v>
      </c>
      <c r="G9" s="35">
        <v>18.2</v>
      </c>
      <c r="H9" s="35">
        <v>14.3</v>
      </c>
      <c r="I9" s="35">
        <v>14</v>
      </c>
      <c r="J9" s="35">
        <v>16.8</v>
      </c>
      <c r="K9" s="35">
        <v>18.600000000000001</v>
      </c>
      <c r="L9" s="35">
        <v>21.1</v>
      </c>
      <c r="M9" s="35">
        <v>25.3</v>
      </c>
      <c r="N9" s="35">
        <v>16.600000000000001</v>
      </c>
      <c r="O9" s="35">
        <v>19.600000000000001</v>
      </c>
      <c r="P9" s="35">
        <v>21.3</v>
      </c>
      <c r="Q9" s="35">
        <v>22.5</v>
      </c>
      <c r="R9" s="35">
        <v>22.435675116282031</v>
      </c>
      <c r="S9" s="30">
        <f>R9/Q9-100%</f>
        <v>-2.8588837207986773E-3</v>
      </c>
      <c r="T9" s="31">
        <f>R9-Q9</f>
        <v>-6.4324883717969072E-2</v>
      </c>
    </row>
    <row r="10" spans="2:20" x14ac:dyDescent="0.3">
      <c r="B10" s="34" t="s">
        <v>18</v>
      </c>
      <c r="C10" s="35">
        <v>11</v>
      </c>
      <c r="D10" s="35">
        <v>23.7</v>
      </c>
      <c r="E10" s="35">
        <v>20.8</v>
      </c>
      <c r="F10" s="35">
        <v>13</v>
      </c>
      <c r="G10" s="35">
        <v>17.2</v>
      </c>
      <c r="H10" s="35">
        <v>16.5</v>
      </c>
      <c r="I10" s="35">
        <v>15.6</v>
      </c>
      <c r="J10" s="35">
        <v>19.100000000000001</v>
      </c>
      <c r="K10" s="35">
        <v>23.8</v>
      </c>
      <c r="L10" s="35">
        <v>22</v>
      </c>
      <c r="M10" s="35">
        <v>29.6</v>
      </c>
      <c r="N10" s="35">
        <v>21.8</v>
      </c>
      <c r="O10" s="35">
        <v>20.7</v>
      </c>
      <c r="P10" s="35">
        <v>26.5</v>
      </c>
      <c r="Q10" s="35">
        <v>25.6</v>
      </c>
      <c r="R10" s="35">
        <v>29.117172906793598</v>
      </c>
      <c r="S10" s="30">
        <f t="shared" ref="S10:S73" si="0">R10/Q10-100%</f>
        <v>0.13738956667162494</v>
      </c>
      <c r="T10" s="31">
        <f t="shared" ref="T10:T73" si="1">R10-Q10</f>
        <v>3.5171729067935971</v>
      </c>
    </row>
    <row r="11" spans="2:20" x14ac:dyDescent="0.3">
      <c r="B11" s="27" t="s">
        <v>19</v>
      </c>
      <c r="C11" s="36">
        <v>9.6</v>
      </c>
      <c r="D11" s="36">
        <v>25.3</v>
      </c>
      <c r="E11" s="36">
        <v>19.399999999999999</v>
      </c>
      <c r="F11" s="36">
        <v>13.2</v>
      </c>
      <c r="G11" s="36">
        <v>16.5</v>
      </c>
      <c r="H11" s="36">
        <v>16.100000000000001</v>
      </c>
      <c r="I11" s="36">
        <v>13.6</v>
      </c>
      <c r="J11" s="36">
        <v>18.7</v>
      </c>
      <c r="K11" s="36">
        <v>20.399999999999999</v>
      </c>
      <c r="L11" s="36">
        <v>25.9</v>
      </c>
      <c r="M11" s="36">
        <v>31.6</v>
      </c>
      <c r="N11" s="36">
        <v>24</v>
      </c>
      <c r="O11" s="36">
        <v>23.2</v>
      </c>
      <c r="P11" s="36">
        <v>21.6</v>
      </c>
      <c r="Q11" s="36">
        <v>29.2</v>
      </c>
      <c r="R11" s="36">
        <v>32.51739736743648</v>
      </c>
      <c r="S11" s="30">
        <f t="shared" si="0"/>
        <v>0.11360949888481109</v>
      </c>
      <c r="T11" s="31">
        <f t="shared" si="1"/>
        <v>3.3173973674364809</v>
      </c>
    </row>
    <row r="12" spans="2:20" x14ac:dyDescent="0.3">
      <c r="B12" s="27" t="s">
        <v>21</v>
      </c>
      <c r="C12" s="36">
        <v>12.3</v>
      </c>
      <c r="D12" s="36">
        <v>16.899999999999999</v>
      </c>
      <c r="E12" s="36">
        <v>13</v>
      </c>
      <c r="F12" s="36">
        <v>9.9</v>
      </c>
      <c r="G12" s="36">
        <v>15.8</v>
      </c>
      <c r="H12" s="36">
        <v>19.600000000000001</v>
      </c>
      <c r="I12" s="36">
        <v>16.899999999999999</v>
      </c>
      <c r="J12" s="36">
        <v>14.7</v>
      </c>
      <c r="K12" s="36">
        <v>19.399999999999999</v>
      </c>
      <c r="L12" s="36">
        <v>20.3</v>
      </c>
      <c r="M12" s="36">
        <v>28</v>
      </c>
      <c r="N12" s="36">
        <v>22.5</v>
      </c>
      <c r="O12" s="36">
        <v>20.5</v>
      </c>
      <c r="P12" s="36">
        <v>19.899999999999999</v>
      </c>
      <c r="Q12" s="36">
        <v>24.9</v>
      </c>
      <c r="R12" s="36">
        <v>24.96233805363061</v>
      </c>
      <c r="S12" s="30">
        <f t="shared" si="0"/>
        <v>2.5035362903860214E-3</v>
      </c>
      <c r="T12" s="31">
        <f t="shared" si="1"/>
        <v>6.2338053630611512E-2</v>
      </c>
    </row>
    <row r="13" spans="2:20" x14ac:dyDescent="0.3">
      <c r="B13" s="27" t="s">
        <v>22</v>
      </c>
      <c r="C13" s="36">
        <v>21</v>
      </c>
      <c r="D13" s="36">
        <v>15.6</v>
      </c>
      <c r="E13" s="36">
        <v>18.899999999999999</v>
      </c>
      <c r="F13" s="36">
        <v>8.9</v>
      </c>
      <c r="G13" s="36">
        <v>12.9</v>
      </c>
      <c r="H13" s="36">
        <v>16.8</v>
      </c>
      <c r="I13" s="36">
        <v>15.7</v>
      </c>
      <c r="J13" s="36">
        <v>26.8</v>
      </c>
      <c r="K13" s="36">
        <v>27.3</v>
      </c>
      <c r="L13" s="36">
        <v>18.7</v>
      </c>
      <c r="M13" s="36">
        <v>22.9</v>
      </c>
      <c r="N13" s="36">
        <v>17</v>
      </c>
      <c r="O13" s="36">
        <v>17.2</v>
      </c>
      <c r="P13" s="36">
        <v>28</v>
      </c>
      <c r="Q13" s="36">
        <v>17.399999999999999</v>
      </c>
      <c r="R13" s="36">
        <v>21.86827903654617</v>
      </c>
      <c r="S13" s="30">
        <f t="shared" si="0"/>
        <v>0.25679764577851572</v>
      </c>
      <c r="T13" s="31">
        <f t="shared" si="1"/>
        <v>4.4682790365461713</v>
      </c>
    </row>
    <row r="14" spans="2:20" x14ac:dyDescent="0.3">
      <c r="B14" s="27" t="s">
        <v>23</v>
      </c>
      <c r="C14" s="36">
        <v>10.3</v>
      </c>
      <c r="D14" s="36">
        <v>23.1</v>
      </c>
      <c r="E14" s="36">
        <v>20.3</v>
      </c>
      <c r="F14" s="36">
        <v>12.3</v>
      </c>
      <c r="G14" s="36">
        <v>15.6</v>
      </c>
      <c r="H14" s="36">
        <v>14.3</v>
      </c>
      <c r="I14" s="36">
        <v>14.2</v>
      </c>
      <c r="J14" s="36">
        <v>13.3</v>
      </c>
      <c r="K14" s="36">
        <v>20.6</v>
      </c>
      <c r="L14" s="36">
        <v>23.1</v>
      </c>
      <c r="M14" s="36">
        <v>32</v>
      </c>
      <c r="N14" s="36">
        <v>19.899999999999999</v>
      </c>
      <c r="O14" s="36">
        <v>15</v>
      </c>
      <c r="P14" s="36">
        <v>18.899999999999999</v>
      </c>
      <c r="Q14" s="36">
        <v>23</v>
      </c>
      <c r="R14" s="36">
        <v>24.003572007247126</v>
      </c>
      <c r="S14" s="30">
        <f t="shared" si="0"/>
        <v>4.3633565532483765E-2</v>
      </c>
      <c r="T14" s="31">
        <f t="shared" si="1"/>
        <v>1.0035720072471257</v>
      </c>
    </row>
    <row r="15" spans="2:20" x14ac:dyDescent="0.3">
      <c r="B15" s="27" t="s">
        <v>24</v>
      </c>
      <c r="C15" s="36">
        <v>19.100000000000001</v>
      </c>
      <c r="D15" s="36">
        <v>17.399999999999999</v>
      </c>
      <c r="E15" s="36">
        <v>22.7</v>
      </c>
      <c r="F15" s="36">
        <v>21</v>
      </c>
      <c r="G15" s="36">
        <v>16.2</v>
      </c>
      <c r="H15" s="36">
        <v>20.5</v>
      </c>
      <c r="I15" s="36">
        <v>14.1</v>
      </c>
      <c r="J15" s="36">
        <v>21.9</v>
      </c>
      <c r="K15" s="36">
        <v>22</v>
      </c>
      <c r="L15" s="36">
        <v>21</v>
      </c>
      <c r="M15" s="36">
        <v>22.8</v>
      </c>
      <c r="N15" s="36">
        <v>15</v>
      </c>
      <c r="O15" s="36">
        <v>13.9</v>
      </c>
      <c r="P15" s="36">
        <v>19.3</v>
      </c>
      <c r="Q15" s="36">
        <v>11.7</v>
      </c>
      <c r="R15" s="36">
        <v>14.680140734949179</v>
      </c>
      <c r="S15" s="30">
        <f t="shared" si="0"/>
        <v>0.25471288332898978</v>
      </c>
      <c r="T15" s="31">
        <f t="shared" si="1"/>
        <v>2.9801407349491793</v>
      </c>
    </row>
    <row r="16" spans="2:20" x14ac:dyDescent="0.3">
      <c r="B16" s="27" t="s">
        <v>25</v>
      </c>
      <c r="C16" s="36">
        <v>19.3</v>
      </c>
      <c r="D16" s="36">
        <v>19.5</v>
      </c>
      <c r="E16" s="36">
        <v>25.7</v>
      </c>
      <c r="F16" s="36">
        <v>30.6</v>
      </c>
      <c r="G16" s="36">
        <v>21.1</v>
      </c>
      <c r="H16" s="36">
        <v>21.1</v>
      </c>
      <c r="I16" s="36">
        <v>12.2</v>
      </c>
      <c r="J16" s="36">
        <v>22.8</v>
      </c>
      <c r="K16" s="36">
        <v>24.1</v>
      </c>
      <c r="L16" s="36">
        <v>12.5</v>
      </c>
      <c r="M16" s="36">
        <v>19</v>
      </c>
      <c r="N16" s="36">
        <v>15.8</v>
      </c>
      <c r="O16" s="36">
        <v>17.100000000000001</v>
      </c>
      <c r="P16" s="36">
        <v>18.3</v>
      </c>
      <c r="Q16" s="36">
        <v>11</v>
      </c>
      <c r="R16" s="36">
        <v>20.074708171206225</v>
      </c>
      <c r="S16" s="30">
        <f t="shared" si="0"/>
        <v>0.82497347010965694</v>
      </c>
      <c r="T16" s="31">
        <f t="shared" si="1"/>
        <v>9.0747081712062254</v>
      </c>
    </row>
    <row r="17" spans="2:20" x14ac:dyDescent="0.3">
      <c r="B17" s="27" t="s">
        <v>26</v>
      </c>
      <c r="C17" s="36">
        <v>6.1</v>
      </c>
      <c r="D17" s="36">
        <v>22.9</v>
      </c>
      <c r="E17" s="36" t="s">
        <v>0</v>
      </c>
      <c r="F17" s="36" t="s">
        <v>0</v>
      </c>
      <c r="G17" s="36">
        <v>18.8</v>
      </c>
      <c r="H17" s="36">
        <v>19.7</v>
      </c>
      <c r="I17" s="36">
        <v>15</v>
      </c>
      <c r="J17" s="36">
        <v>15.8</v>
      </c>
      <c r="K17" s="36">
        <v>12.9</v>
      </c>
      <c r="L17" s="36">
        <v>16.8</v>
      </c>
      <c r="M17" s="36">
        <v>18.100000000000001</v>
      </c>
      <c r="N17" s="36">
        <v>13.3</v>
      </c>
      <c r="O17" s="36">
        <v>12.6</v>
      </c>
      <c r="P17" s="36" t="s">
        <v>0</v>
      </c>
      <c r="Q17" s="36" t="s">
        <v>0</v>
      </c>
      <c r="R17" s="36" t="s">
        <v>0</v>
      </c>
      <c r="S17" s="30" t="s">
        <v>0</v>
      </c>
      <c r="T17" s="31" t="s">
        <v>0</v>
      </c>
    </row>
    <row r="18" spans="2:20" x14ac:dyDescent="0.3">
      <c r="B18" s="27" t="s">
        <v>27</v>
      </c>
      <c r="C18" s="36">
        <v>12.4</v>
      </c>
      <c r="D18" s="36">
        <v>27.3</v>
      </c>
      <c r="E18" s="36">
        <v>20.100000000000001</v>
      </c>
      <c r="F18" s="36">
        <v>9.5</v>
      </c>
      <c r="G18" s="36">
        <v>17.2</v>
      </c>
      <c r="H18" s="36">
        <v>15</v>
      </c>
      <c r="I18" s="36">
        <v>15.7</v>
      </c>
      <c r="J18" s="36">
        <v>24.9</v>
      </c>
      <c r="K18" s="36">
        <v>20.5</v>
      </c>
      <c r="L18" s="36">
        <v>25.5</v>
      </c>
      <c r="M18" s="36">
        <v>35.5</v>
      </c>
      <c r="N18" s="36">
        <v>26.6</v>
      </c>
      <c r="O18" s="36">
        <v>24.7</v>
      </c>
      <c r="P18" s="36">
        <v>28</v>
      </c>
      <c r="Q18" s="36">
        <v>30.7</v>
      </c>
      <c r="R18" s="36">
        <v>36.231024813501932</v>
      </c>
      <c r="S18" s="30">
        <f t="shared" si="0"/>
        <v>0.18016367470690331</v>
      </c>
      <c r="T18" s="31">
        <f t="shared" si="1"/>
        <v>5.5310248135019329</v>
      </c>
    </row>
    <row r="19" spans="2:20" x14ac:dyDescent="0.3">
      <c r="B19" s="27" t="s">
        <v>28</v>
      </c>
      <c r="C19" s="36">
        <v>12.9</v>
      </c>
      <c r="D19" s="36">
        <v>23.6</v>
      </c>
      <c r="E19" s="36">
        <v>21.7</v>
      </c>
      <c r="F19" s="36">
        <v>14.8</v>
      </c>
      <c r="G19" s="36">
        <v>16.2</v>
      </c>
      <c r="H19" s="36">
        <v>15.4</v>
      </c>
      <c r="I19" s="36">
        <v>15.8</v>
      </c>
      <c r="J19" s="36">
        <v>14.9</v>
      </c>
      <c r="K19" s="36">
        <v>20.9</v>
      </c>
      <c r="L19" s="36">
        <v>24.3</v>
      </c>
      <c r="M19" s="36">
        <v>31.2</v>
      </c>
      <c r="N19" s="36">
        <v>18.600000000000001</v>
      </c>
      <c r="O19" s="36">
        <v>20.100000000000001</v>
      </c>
      <c r="P19" s="36">
        <v>30.2</v>
      </c>
      <c r="Q19" s="36">
        <v>23.1</v>
      </c>
      <c r="R19" s="36">
        <v>30.986710982107265</v>
      </c>
      <c r="S19" s="30">
        <f t="shared" si="0"/>
        <v>0.34141605983148327</v>
      </c>
      <c r="T19" s="31">
        <f t="shared" si="1"/>
        <v>7.8867109821072638</v>
      </c>
    </row>
    <row r="20" spans="2:20" x14ac:dyDescent="0.3">
      <c r="B20" s="27" t="s">
        <v>29</v>
      </c>
      <c r="C20" s="36">
        <v>8.6999999999999993</v>
      </c>
      <c r="D20" s="36">
        <v>18.2</v>
      </c>
      <c r="E20" s="36">
        <v>13.2</v>
      </c>
      <c r="F20" s="36">
        <v>7.5</v>
      </c>
      <c r="G20" s="36">
        <v>12.3</v>
      </c>
      <c r="H20" s="36">
        <v>21.4</v>
      </c>
      <c r="I20" s="36">
        <v>12.8</v>
      </c>
      <c r="J20" s="36">
        <v>22.7</v>
      </c>
      <c r="K20" s="36">
        <v>29.9</v>
      </c>
      <c r="L20" s="36">
        <v>21.8</v>
      </c>
      <c r="M20" s="36">
        <v>23.6</v>
      </c>
      <c r="N20" s="36">
        <v>17.5</v>
      </c>
      <c r="O20" s="36">
        <v>12.9</v>
      </c>
      <c r="P20" s="36">
        <v>28.5</v>
      </c>
      <c r="Q20" s="36">
        <v>18.899999999999999</v>
      </c>
      <c r="R20" s="36">
        <v>26.984280388946964</v>
      </c>
      <c r="S20" s="30">
        <f t="shared" si="0"/>
        <v>0.42773970311888698</v>
      </c>
      <c r="T20" s="31">
        <f t="shared" si="1"/>
        <v>8.084280388946965</v>
      </c>
    </row>
    <row r="21" spans="2:20" x14ac:dyDescent="0.3">
      <c r="B21" s="27" t="s">
        <v>30</v>
      </c>
      <c r="C21" s="36">
        <v>11.9</v>
      </c>
      <c r="D21" s="36">
        <v>22.5</v>
      </c>
      <c r="E21" s="36">
        <v>24.1</v>
      </c>
      <c r="F21" s="36">
        <v>15.2</v>
      </c>
      <c r="G21" s="36">
        <v>19.899999999999999</v>
      </c>
      <c r="H21" s="36">
        <v>19</v>
      </c>
      <c r="I21" s="36">
        <v>17.3</v>
      </c>
      <c r="J21" s="36">
        <v>30.4</v>
      </c>
      <c r="K21" s="36">
        <v>25.4</v>
      </c>
      <c r="L21" s="36">
        <v>24</v>
      </c>
      <c r="M21" s="36">
        <v>30.4</v>
      </c>
      <c r="N21" s="36">
        <v>30.8</v>
      </c>
      <c r="O21" s="36">
        <v>26.6</v>
      </c>
      <c r="P21" s="36">
        <v>27.5</v>
      </c>
      <c r="Q21" s="36">
        <v>24.9</v>
      </c>
      <c r="R21" s="36">
        <v>35.022181166140498</v>
      </c>
      <c r="S21" s="30">
        <f t="shared" si="0"/>
        <v>0.40651329984500006</v>
      </c>
      <c r="T21" s="31">
        <f t="shared" si="1"/>
        <v>10.1221811661405</v>
      </c>
    </row>
    <row r="22" spans="2:20" x14ac:dyDescent="0.3">
      <c r="B22" s="27" t="s">
        <v>31</v>
      </c>
      <c r="C22" s="36">
        <v>14.5</v>
      </c>
      <c r="D22" s="36">
        <v>24.6</v>
      </c>
      <c r="E22" s="36">
        <v>22</v>
      </c>
      <c r="F22" s="36">
        <v>14.5</v>
      </c>
      <c r="G22" s="36">
        <v>19.600000000000001</v>
      </c>
      <c r="H22" s="36">
        <v>23.3</v>
      </c>
      <c r="I22" s="36">
        <v>16.7</v>
      </c>
      <c r="J22" s="36">
        <v>17.100000000000001</v>
      </c>
      <c r="K22" s="36">
        <v>28.6</v>
      </c>
      <c r="L22" s="36">
        <v>21.7</v>
      </c>
      <c r="M22" s="36">
        <v>30.2</v>
      </c>
      <c r="N22" s="36">
        <v>18.3</v>
      </c>
      <c r="O22" s="36">
        <v>21.1</v>
      </c>
      <c r="P22" s="36">
        <v>30.9</v>
      </c>
      <c r="Q22" s="36">
        <v>26.7</v>
      </c>
      <c r="R22" s="36">
        <v>28.898209843940272</v>
      </c>
      <c r="S22" s="30">
        <f t="shared" si="0"/>
        <v>8.2329956701882923E-2</v>
      </c>
      <c r="T22" s="31">
        <f t="shared" si="1"/>
        <v>2.1982098439402726</v>
      </c>
    </row>
    <row r="23" spans="2:20" x14ac:dyDescent="0.3">
      <c r="B23" s="27" t="s">
        <v>32</v>
      </c>
      <c r="C23" s="36">
        <v>17.600000000000001</v>
      </c>
      <c r="D23" s="36">
        <v>16.7</v>
      </c>
      <c r="E23" s="36">
        <v>17.5</v>
      </c>
      <c r="F23" s="36">
        <v>12.2</v>
      </c>
      <c r="G23" s="36">
        <v>19</v>
      </c>
      <c r="H23" s="36">
        <v>14.6</v>
      </c>
      <c r="I23" s="36">
        <v>14.6</v>
      </c>
      <c r="J23" s="36">
        <v>25</v>
      </c>
      <c r="K23" s="36">
        <v>28.4</v>
      </c>
      <c r="L23" s="36">
        <v>26.8</v>
      </c>
      <c r="M23" s="36">
        <v>23.7</v>
      </c>
      <c r="N23" s="36">
        <v>21</v>
      </c>
      <c r="O23" s="36">
        <v>27.9</v>
      </c>
      <c r="P23" s="36">
        <v>16.3</v>
      </c>
      <c r="Q23" s="36">
        <v>16</v>
      </c>
      <c r="R23" s="36">
        <v>28.257200164352753</v>
      </c>
      <c r="S23" s="30">
        <f t="shared" si="0"/>
        <v>0.76607501027204705</v>
      </c>
      <c r="T23" s="31">
        <f t="shared" si="1"/>
        <v>12.257200164352753</v>
      </c>
    </row>
    <row r="24" spans="2:20" x14ac:dyDescent="0.3">
      <c r="B24" s="27" t="s">
        <v>33</v>
      </c>
      <c r="C24" s="36">
        <v>10</v>
      </c>
      <c r="D24" s="36">
        <v>23</v>
      </c>
      <c r="E24" s="36">
        <v>22.6</v>
      </c>
      <c r="F24" s="36">
        <v>12.4</v>
      </c>
      <c r="G24" s="36">
        <v>18.7</v>
      </c>
      <c r="H24" s="36">
        <v>15.2</v>
      </c>
      <c r="I24" s="36">
        <v>16</v>
      </c>
      <c r="J24" s="36">
        <v>16.5</v>
      </c>
      <c r="K24" s="36">
        <v>23.7</v>
      </c>
      <c r="L24" s="36">
        <v>19.5</v>
      </c>
      <c r="M24" s="36">
        <v>30.6</v>
      </c>
      <c r="N24" s="36">
        <v>21.3</v>
      </c>
      <c r="O24" s="36">
        <v>16.5</v>
      </c>
      <c r="P24" s="36">
        <v>27.2</v>
      </c>
      <c r="Q24" s="36">
        <v>28.2</v>
      </c>
      <c r="R24" s="36">
        <v>26.4735512935749</v>
      </c>
      <c r="S24" s="30">
        <f t="shared" si="0"/>
        <v>-6.1221585334223394E-2</v>
      </c>
      <c r="T24" s="31">
        <f t="shared" si="1"/>
        <v>-1.7264487064250993</v>
      </c>
    </row>
    <row r="25" spans="2:20" x14ac:dyDescent="0.3">
      <c r="B25" s="27" t="s">
        <v>34</v>
      </c>
      <c r="C25" s="36">
        <v>10.9</v>
      </c>
      <c r="D25" s="36">
        <v>9.6999999999999993</v>
      </c>
      <c r="E25" s="36">
        <v>13.5</v>
      </c>
      <c r="F25" s="36">
        <v>2.9</v>
      </c>
      <c r="G25" s="36">
        <v>13</v>
      </c>
      <c r="H25" s="36" t="s">
        <v>0</v>
      </c>
      <c r="I25" s="36">
        <v>16.7</v>
      </c>
      <c r="J25" s="36">
        <v>10.1</v>
      </c>
      <c r="K25" s="36">
        <v>18.100000000000001</v>
      </c>
      <c r="L25" s="36">
        <v>4.8</v>
      </c>
      <c r="M25" s="36">
        <v>7.5</v>
      </c>
      <c r="N25" s="36" t="s">
        <v>0</v>
      </c>
      <c r="O25" s="36" t="s">
        <v>0</v>
      </c>
      <c r="P25" s="36" t="s">
        <v>0</v>
      </c>
      <c r="Q25" s="36">
        <v>16.100000000000001</v>
      </c>
      <c r="R25" s="36">
        <v>37.254761904761907</v>
      </c>
      <c r="S25" s="30">
        <f t="shared" si="0"/>
        <v>1.3139603667553978</v>
      </c>
      <c r="T25" s="31">
        <f t="shared" si="1"/>
        <v>21.154761904761905</v>
      </c>
    </row>
    <row r="26" spans="2:20" x14ac:dyDescent="0.3">
      <c r="B26" s="27" t="s">
        <v>20</v>
      </c>
      <c r="C26" s="36">
        <v>14</v>
      </c>
      <c r="D26" s="36">
        <v>24.6</v>
      </c>
      <c r="E26" s="36">
        <v>28.6</v>
      </c>
      <c r="F26" s="36">
        <v>21.3</v>
      </c>
      <c r="G26" s="36">
        <v>19.3</v>
      </c>
      <c r="H26" s="36">
        <v>25.3</v>
      </c>
      <c r="I26" s="36">
        <v>17.7</v>
      </c>
      <c r="J26" s="36">
        <v>18.7</v>
      </c>
      <c r="K26" s="36">
        <v>24</v>
      </c>
      <c r="L26" s="36">
        <v>21.9</v>
      </c>
      <c r="M26" s="36">
        <v>27.4</v>
      </c>
      <c r="N26" s="36">
        <v>21.7</v>
      </c>
      <c r="O26" s="36">
        <v>26.6</v>
      </c>
      <c r="P26" s="36">
        <v>29</v>
      </c>
      <c r="Q26" s="36">
        <v>26.4</v>
      </c>
      <c r="R26" s="36">
        <v>32.949969378182686</v>
      </c>
      <c r="S26" s="30">
        <f t="shared" si="0"/>
        <v>0.24810490068873814</v>
      </c>
      <c r="T26" s="31">
        <f t="shared" si="1"/>
        <v>6.5499693781826878</v>
      </c>
    </row>
    <row r="27" spans="2:20" x14ac:dyDescent="0.3">
      <c r="B27" s="27" t="s">
        <v>35</v>
      </c>
      <c r="C27" s="36">
        <v>12.6</v>
      </c>
      <c r="D27" s="36">
        <v>14.7</v>
      </c>
      <c r="E27" s="36">
        <v>22.2</v>
      </c>
      <c r="F27" s="36">
        <v>8.6</v>
      </c>
      <c r="G27" s="36">
        <v>27.6</v>
      </c>
      <c r="H27" s="36">
        <v>30.7</v>
      </c>
      <c r="I27" s="36">
        <v>14.1</v>
      </c>
      <c r="J27" s="36">
        <v>37</v>
      </c>
      <c r="K27" s="36">
        <v>45.6</v>
      </c>
      <c r="L27" s="36">
        <v>31.6</v>
      </c>
      <c r="M27" s="36">
        <v>16.7</v>
      </c>
      <c r="N27" s="36">
        <v>23.9</v>
      </c>
      <c r="O27" s="36">
        <v>19.600000000000001</v>
      </c>
      <c r="P27" s="36">
        <v>9.1</v>
      </c>
      <c r="Q27" s="36">
        <v>12.7</v>
      </c>
      <c r="R27" s="36">
        <v>20.259927797833935</v>
      </c>
      <c r="S27" s="30">
        <f t="shared" si="0"/>
        <v>0.5952699053412549</v>
      </c>
      <c r="T27" s="31">
        <f t="shared" si="1"/>
        <v>7.5599277978339359</v>
      </c>
    </row>
    <row r="28" spans="2:20" x14ac:dyDescent="0.3">
      <c r="B28" s="27" t="s">
        <v>102</v>
      </c>
      <c r="C28" s="36" t="s">
        <v>0</v>
      </c>
      <c r="D28" s="36" t="s">
        <v>0</v>
      </c>
      <c r="E28" s="36" t="s">
        <v>0</v>
      </c>
      <c r="F28" s="36" t="s">
        <v>0</v>
      </c>
      <c r="G28" s="36" t="s">
        <v>0</v>
      </c>
      <c r="H28" s="36" t="s">
        <v>0</v>
      </c>
      <c r="I28" s="36" t="s">
        <v>0</v>
      </c>
      <c r="J28" s="36" t="s">
        <v>0</v>
      </c>
      <c r="K28" s="36" t="s">
        <v>0</v>
      </c>
      <c r="L28" s="36">
        <v>27.4</v>
      </c>
      <c r="M28" s="36">
        <v>22.9</v>
      </c>
      <c r="N28" s="36" t="s">
        <v>0</v>
      </c>
      <c r="O28" s="36" t="s">
        <v>0</v>
      </c>
      <c r="P28" s="36" t="s">
        <v>0</v>
      </c>
      <c r="Q28" s="36" t="s">
        <v>0</v>
      </c>
      <c r="R28" s="36" t="s">
        <v>0</v>
      </c>
      <c r="S28" s="30" t="s">
        <v>0</v>
      </c>
      <c r="T28" s="31" t="s">
        <v>0</v>
      </c>
    </row>
    <row r="29" spans="2:20" x14ac:dyDescent="0.3">
      <c r="B29" s="34" t="s">
        <v>36</v>
      </c>
      <c r="C29" s="35">
        <v>22.5</v>
      </c>
      <c r="D29" s="35">
        <v>28.9</v>
      </c>
      <c r="E29" s="35">
        <v>26.9</v>
      </c>
      <c r="F29" s="35">
        <v>29.2</v>
      </c>
      <c r="G29" s="35">
        <v>29.3</v>
      </c>
      <c r="H29" s="35">
        <v>28.6</v>
      </c>
      <c r="I29" s="35">
        <v>26</v>
      </c>
      <c r="J29" s="35">
        <v>31.2</v>
      </c>
      <c r="K29" s="35">
        <v>25</v>
      </c>
      <c r="L29" s="35">
        <v>24.3</v>
      </c>
      <c r="M29" s="35">
        <v>21.2</v>
      </c>
      <c r="N29" s="35">
        <v>21.6</v>
      </c>
      <c r="O29" s="35">
        <v>26.9</v>
      </c>
      <c r="P29" s="35">
        <v>20.3</v>
      </c>
      <c r="Q29" s="35">
        <v>15.8</v>
      </c>
      <c r="R29" s="35">
        <v>32.192826656145762</v>
      </c>
      <c r="S29" s="30">
        <f t="shared" si="0"/>
        <v>1.0375206744396053</v>
      </c>
      <c r="T29" s="31">
        <f t="shared" si="1"/>
        <v>16.392826656145761</v>
      </c>
    </row>
    <row r="30" spans="2:20" x14ac:dyDescent="0.3">
      <c r="B30" s="27" t="s">
        <v>37</v>
      </c>
      <c r="C30" s="36" t="s">
        <v>0</v>
      </c>
      <c r="D30" s="36" t="s">
        <v>0</v>
      </c>
      <c r="E30" s="36" t="s">
        <v>0</v>
      </c>
      <c r="F30" s="36" t="s">
        <v>0</v>
      </c>
      <c r="G30" s="36" t="s">
        <v>0</v>
      </c>
      <c r="H30" s="36" t="s">
        <v>0</v>
      </c>
      <c r="I30" s="36" t="s">
        <v>0</v>
      </c>
      <c r="J30" s="36" t="s">
        <v>0</v>
      </c>
      <c r="K30" s="36" t="s">
        <v>0</v>
      </c>
      <c r="L30" s="36" t="s">
        <v>0</v>
      </c>
      <c r="M30" s="36" t="s">
        <v>0</v>
      </c>
      <c r="N30" s="36" t="s">
        <v>0</v>
      </c>
      <c r="O30" s="36" t="s">
        <v>0</v>
      </c>
      <c r="P30" s="36" t="s">
        <v>0</v>
      </c>
      <c r="Q30" s="36" t="s">
        <v>0</v>
      </c>
      <c r="R30" s="36" t="s">
        <v>0</v>
      </c>
      <c r="S30" s="30" t="s">
        <v>0</v>
      </c>
      <c r="T30" s="31" t="s">
        <v>0</v>
      </c>
    </row>
    <row r="31" spans="2:20" x14ac:dyDescent="0.3">
      <c r="B31" s="27" t="s">
        <v>38</v>
      </c>
      <c r="C31" s="36" t="s">
        <v>0</v>
      </c>
      <c r="D31" s="36" t="s">
        <v>0</v>
      </c>
      <c r="E31" s="36" t="s">
        <v>0</v>
      </c>
      <c r="F31" s="36" t="s">
        <v>0</v>
      </c>
      <c r="G31" s="36" t="s">
        <v>0</v>
      </c>
      <c r="H31" s="36" t="s">
        <v>0</v>
      </c>
      <c r="I31" s="36" t="s">
        <v>0</v>
      </c>
      <c r="J31" s="36" t="s">
        <v>0</v>
      </c>
      <c r="K31" s="36" t="s">
        <v>0</v>
      </c>
      <c r="L31" s="36" t="s">
        <v>0</v>
      </c>
      <c r="M31" s="36" t="s">
        <v>0</v>
      </c>
      <c r="N31" s="36" t="s">
        <v>0</v>
      </c>
      <c r="O31" s="36" t="s">
        <v>0</v>
      </c>
      <c r="P31" s="36" t="s">
        <v>0</v>
      </c>
      <c r="Q31" s="36" t="s">
        <v>0</v>
      </c>
      <c r="R31" s="36" t="s">
        <v>0</v>
      </c>
      <c r="S31" s="30" t="s">
        <v>0</v>
      </c>
      <c r="T31" s="31" t="s">
        <v>0</v>
      </c>
    </row>
    <row r="32" spans="2:20" x14ac:dyDescent="0.3">
      <c r="B32" s="27" t="s">
        <v>39</v>
      </c>
      <c r="C32" s="36" t="s">
        <v>0</v>
      </c>
      <c r="D32" s="36" t="s">
        <v>0</v>
      </c>
      <c r="E32" s="36" t="s">
        <v>0</v>
      </c>
      <c r="F32" s="36" t="s">
        <v>0</v>
      </c>
      <c r="G32" s="36">
        <v>10</v>
      </c>
      <c r="H32" s="36" t="s">
        <v>0</v>
      </c>
      <c r="I32" s="36" t="s">
        <v>0</v>
      </c>
      <c r="J32" s="36" t="s">
        <v>0</v>
      </c>
      <c r="K32" s="36">
        <v>34.5</v>
      </c>
      <c r="L32" s="36">
        <v>26.3</v>
      </c>
      <c r="M32" s="36" t="s">
        <v>0</v>
      </c>
      <c r="N32" s="36" t="s">
        <v>0</v>
      </c>
      <c r="O32" s="36" t="s">
        <v>0</v>
      </c>
      <c r="P32" s="36" t="s">
        <v>0</v>
      </c>
      <c r="Q32" s="36" t="s">
        <v>0</v>
      </c>
      <c r="R32" s="36" t="s">
        <v>0</v>
      </c>
      <c r="S32" s="30" t="s">
        <v>0</v>
      </c>
      <c r="T32" s="31" t="s">
        <v>0</v>
      </c>
    </row>
    <row r="33" spans="2:20" x14ac:dyDescent="0.3">
      <c r="B33" s="27" t="s">
        <v>40</v>
      </c>
      <c r="C33" s="36">
        <v>28.7</v>
      </c>
      <c r="D33" s="36">
        <v>33.1</v>
      </c>
      <c r="E33" s="36">
        <v>28.4</v>
      </c>
      <c r="F33" s="36">
        <v>32.700000000000003</v>
      </c>
      <c r="G33" s="36">
        <v>30.3</v>
      </c>
      <c r="H33" s="36">
        <v>31</v>
      </c>
      <c r="I33" s="36">
        <v>27.4</v>
      </c>
      <c r="J33" s="36">
        <v>35.6</v>
      </c>
      <c r="K33" s="36">
        <v>32.9</v>
      </c>
      <c r="L33" s="36">
        <v>25.5</v>
      </c>
      <c r="M33" s="36">
        <v>20.9</v>
      </c>
      <c r="N33" s="36">
        <v>22.7</v>
      </c>
      <c r="O33" s="36">
        <v>28</v>
      </c>
      <c r="P33" s="36">
        <v>23</v>
      </c>
      <c r="Q33" s="36">
        <v>15.9</v>
      </c>
      <c r="R33" s="36">
        <v>26.002640111162574</v>
      </c>
      <c r="S33" s="30">
        <f t="shared" si="0"/>
        <v>0.63538617051336943</v>
      </c>
      <c r="T33" s="31">
        <f t="shared" si="1"/>
        <v>10.102640111162573</v>
      </c>
    </row>
    <row r="34" spans="2:20" x14ac:dyDescent="0.3">
      <c r="B34" s="27" t="s">
        <v>41</v>
      </c>
      <c r="C34" s="36">
        <v>13.8</v>
      </c>
      <c r="D34" s="36">
        <v>21.6</v>
      </c>
      <c r="E34" s="36">
        <v>29.7</v>
      </c>
      <c r="F34" s="36">
        <v>24.8</v>
      </c>
      <c r="G34" s="36">
        <v>20.6</v>
      </c>
      <c r="H34" s="36" t="s">
        <v>0</v>
      </c>
      <c r="I34" s="36" t="s">
        <v>0</v>
      </c>
      <c r="J34" s="36">
        <v>27.7</v>
      </c>
      <c r="K34" s="36">
        <v>15.6</v>
      </c>
      <c r="L34" s="36">
        <v>20</v>
      </c>
      <c r="M34" s="36">
        <v>22</v>
      </c>
      <c r="N34" s="36">
        <v>12.7</v>
      </c>
      <c r="O34" s="36">
        <v>18.2</v>
      </c>
      <c r="P34" s="36">
        <v>9.8000000000000007</v>
      </c>
      <c r="Q34" s="36">
        <v>18</v>
      </c>
      <c r="R34" s="36">
        <v>19.055555555555557</v>
      </c>
      <c r="S34" s="30">
        <f t="shared" si="0"/>
        <v>5.8641975308642014E-2</v>
      </c>
      <c r="T34" s="31">
        <f t="shared" si="1"/>
        <v>1.0555555555555571</v>
      </c>
    </row>
    <row r="35" spans="2:20" x14ac:dyDescent="0.3">
      <c r="B35" s="27" t="s">
        <v>42</v>
      </c>
      <c r="C35" s="36" t="s">
        <v>0</v>
      </c>
      <c r="D35" s="36" t="s">
        <v>0</v>
      </c>
      <c r="E35" s="36" t="s">
        <v>0</v>
      </c>
      <c r="F35" s="36">
        <v>37.200000000000003</v>
      </c>
      <c r="G35" s="36" t="s">
        <v>0</v>
      </c>
      <c r="H35" s="36" t="s">
        <v>0</v>
      </c>
      <c r="I35" s="36">
        <v>20</v>
      </c>
      <c r="J35" s="36">
        <v>20.8</v>
      </c>
      <c r="K35" s="36">
        <v>31</v>
      </c>
      <c r="L35" s="36">
        <v>7</v>
      </c>
      <c r="M35" s="36">
        <v>24.5</v>
      </c>
      <c r="N35" s="36">
        <v>20.399999999999999</v>
      </c>
      <c r="O35" s="36">
        <v>16.8</v>
      </c>
      <c r="P35" s="36">
        <v>4.3</v>
      </c>
      <c r="Q35" s="36">
        <v>11</v>
      </c>
      <c r="R35" s="36">
        <v>3.3181818181818183</v>
      </c>
      <c r="S35" s="30">
        <f t="shared" si="0"/>
        <v>-0.69834710743801653</v>
      </c>
      <c r="T35" s="31">
        <f t="shared" si="1"/>
        <v>-7.6818181818181817</v>
      </c>
    </row>
    <row r="36" spans="2:20" x14ac:dyDescent="0.3">
      <c r="B36" s="27" t="s">
        <v>43</v>
      </c>
      <c r="C36" s="36" t="s">
        <v>0</v>
      </c>
      <c r="D36" s="36" t="s">
        <v>0</v>
      </c>
      <c r="E36" s="36" t="s">
        <v>0</v>
      </c>
      <c r="F36" s="36" t="s">
        <v>0</v>
      </c>
      <c r="G36" s="36" t="s">
        <v>0</v>
      </c>
      <c r="H36" s="36" t="s">
        <v>0</v>
      </c>
      <c r="I36" s="36" t="s">
        <v>0</v>
      </c>
      <c r="J36" s="36" t="s">
        <v>0</v>
      </c>
      <c r="K36" s="36" t="s">
        <v>0</v>
      </c>
      <c r="L36" s="36" t="s">
        <v>0</v>
      </c>
      <c r="M36" s="36" t="s">
        <v>0</v>
      </c>
      <c r="N36" s="36" t="s">
        <v>0</v>
      </c>
      <c r="O36" s="36" t="s">
        <v>0</v>
      </c>
      <c r="P36" s="36" t="s">
        <v>0</v>
      </c>
      <c r="Q36" s="36" t="s">
        <v>0</v>
      </c>
      <c r="R36" s="36" t="s">
        <v>0</v>
      </c>
      <c r="S36" s="30" t="s">
        <v>0</v>
      </c>
      <c r="T36" s="31" t="s">
        <v>0</v>
      </c>
    </row>
    <row r="37" spans="2:20" x14ac:dyDescent="0.3">
      <c r="B37" s="27" t="s">
        <v>44</v>
      </c>
      <c r="C37" s="36">
        <v>14.6</v>
      </c>
      <c r="D37" s="36">
        <v>12</v>
      </c>
      <c r="E37" s="36">
        <v>16.2</v>
      </c>
      <c r="F37" s="36">
        <v>9.9</v>
      </c>
      <c r="G37" s="36">
        <v>23.1</v>
      </c>
      <c r="H37" s="36">
        <v>16.5</v>
      </c>
      <c r="I37" s="36">
        <v>18.600000000000001</v>
      </c>
      <c r="J37" s="36">
        <v>17.899999999999999</v>
      </c>
      <c r="K37" s="36">
        <v>17.3</v>
      </c>
      <c r="L37" s="36">
        <v>12.5</v>
      </c>
      <c r="M37" s="36">
        <v>22.7</v>
      </c>
      <c r="N37" s="36">
        <v>11.2</v>
      </c>
      <c r="O37" s="36">
        <v>27.6</v>
      </c>
      <c r="P37" s="36">
        <v>16.7</v>
      </c>
      <c r="Q37" s="36">
        <v>16.899999999999999</v>
      </c>
      <c r="R37" s="36">
        <v>54.541754098360656</v>
      </c>
      <c r="S37" s="30">
        <f t="shared" si="0"/>
        <v>2.2273227277136485</v>
      </c>
      <c r="T37" s="31">
        <f t="shared" si="1"/>
        <v>37.641754098360657</v>
      </c>
    </row>
    <row r="38" spans="2:20" x14ac:dyDescent="0.3">
      <c r="B38" s="34" t="s">
        <v>45</v>
      </c>
      <c r="C38" s="35" t="s">
        <v>0</v>
      </c>
      <c r="D38" s="35" t="s">
        <v>0</v>
      </c>
      <c r="E38" s="35" t="s">
        <v>0</v>
      </c>
      <c r="F38" s="35">
        <v>20.100000000000001</v>
      </c>
      <c r="G38" s="35">
        <v>21.3</v>
      </c>
      <c r="H38" s="35">
        <v>16</v>
      </c>
      <c r="I38" s="35">
        <v>13.4</v>
      </c>
      <c r="J38" s="35">
        <v>17.3</v>
      </c>
      <c r="K38" s="35">
        <v>23.5</v>
      </c>
      <c r="L38" s="35">
        <v>28.8</v>
      </c>
      <c r="M38" s="35">
        <v>32.200000000000003</v>
      </c>
      <c r="N38" s="35">
        <v>14.8</v>
      </c>
      <c r="O38" s="35">
        <v>21.4</v>
      </c>
      <c r="P38" s="35">
        <v>23.9</v>
      </c>
      <c r="Q38" s="35">
        <v>30.7</v>
      </c>
      <c r="R38" s="35">
        <v>20.947693351021158</v>
      </c>
      <c r="S38" s="30">
        <f t="shared" si="0"/>
        <v>-0.31766471169312183</v>
      </c>
      <c r="T38" s="31">
        <f t="shared" si="1"/>
        <v>-9.7523066489788413</v>
      </c>
    </row>
    <row r="39" spans="2:20" x14ac:dyDescent="0.3">
      <c r="B39" s="27" t="s">
        <v>46</v>
      </c>
      <c r="C39" s="36">
        <v>12.6</v>
      </c>
      <c r="D39" s="36">
        <v>14.3</v>
      </c>
      <c r="E39" s="36">
        <v>5.9</v>
      </c>
      <c r="F39" s="36">
        <v>10.5</v>
      </c>
      <c r="G39" s="36">
        <v>2</v>
      </c>
      <c r="H39" s="36">
        <v>13.7</v>
      </c>
      <c r="I39" s="36">
        <v>10.8</v>
      </c>
      <c r="J39" s="36">
        <v>15.8</v>
      </c>
      <c r="K39" s="36">
        <v>14.6</v>
      </c>
      <c r="L39" s="36">
        <v>31.4</v>
      </c>
      <c r="M39" s="36">
        <v>33.200000000000003</v>
      </c>
      <c r="N39" s="36">
        <v>18.899999999999999</v>
      </c>
      <c r="O39" s="36">
        <v>11.3</v>
      </c>
      <c r="P39" s="36">
        <v>35.1</v>
      </c>
      <c r="Q39" s="36">
        <v>29.4</v>
      </c>
      <c r="R39" s="36">
        <v>19.903034789045151</v>
      </c>
      <c r="S39" s="30">
        <f t="shared" si="0"/>
        <v>-0.32302602758349819</v>
      </c>
      <c r="T39" s="31">
        <f t="shared" si="1"/>
        <v>-9.4969652109548477</v>
      </c>
    </row>
    <row r="40" spans="2:20" x14ac:dyDescent="0.3">
      <c r="B40" s="27" t="s">
        <v>47</v>
      </c>
      <c r="C40" s="36">
        <v>8.6</v>
      </c>
      <c r="D40" s="36">
        <v>23.4</v>
      </c>
      <c r="E40" s="36">
        <v>20.5</v>
      </c>
      <c r="F40" s="36">
        <v>16.7</v>
      </c>
      <c r="G40" s="36">
        <v>19.3</v>
      </c>
      <c r="H40" s="36">
        <v>10.9</v>
      </c>
      <c r="I40" s="36">
        <v>6.4</v>
      </c>
      <c r="J40" s="36">
        <v>10.3</v>
      </c>
      <c r="K40" s="36">
        <v>12.5</v>
      </c>
      <c r="L40" s="36">
        <v>15.3</v>
      </c>
      <c r="M40" s="36">
        <v>23.5</v>
      </c>
      <c r="N40" s="36">
        <v>11.6</v>
      </c>
      <c r="O40" s="36">
        <v>14.9</v>
      </c>
      <c r="P40" s="36">
        <v>18</v>
      </c>
      <c r="Q40" s="36">
        <v>26.9</v>
      </c>
      <c r="R40" s="36">
        <v>12.045841897170146</v>
      </c>
      <c r="S40" s="30">
        <f t="shared" si="0"/>
        <v>-0.55219918597880491</v>
      </c>
      <c r="T40" s="31">
        <f t="shared" si="1"/>
        <v>-14.854158102829853</v>
      </c>
    </row>
    <row r="41" spans="2:20" x14ac:dyDescent="0.3">
      <c r="B41" s="27" t="s">
        <v>48</v>
      </c>
      <c r="C41" s="36" t="s">
        <v>0</v>
      </c>
      <c r="D41" s="36" t="s">
        <v>0</v>
      </c>
      <c r="E41" s="36" t="s">
        <v>0</v>
      </c>
      <c r="F41" s="36" t="s">
        <v>0</v>
      </c>
      <c r="G41" s="36" t="s">
        <v>0</v>
      </c>
      <c r="H41" s="36" t="s">
        <v>0</v>
      </c>
      <c r="I41" s="36" t="s">
        <v>0</v>
      </c>
      <c r="J41" s="36">
        <v>13.5</v>
      </c>
      <c r="K41" s="36">
        <v>20.9</v>
      </c>
      <c r="L41" s="36">
        <v>27</v>
      </c>
      <c r="M41" s="36">
        <v>22</v>
      </c>
      <c r="N41" s="36">
        <v>8.9</v>
      </c>
      <c r="O41" s="36">
        <v>13.9</v>
      </c>
      <c r="P41" s="36">
        <v>10.9</v>
      </c>
      <c r="Q41" s="36">
        <v>18.5</v>
      </c>
      <c r="R41" s="36">
        <v>20.388641803241761</v>
      </c>
      <c r="S41" s="30">
        <f t="shared" si="0"/>
        <v>0.10208874612117635</v>
      </c>
      <c r="T41" s="31">
        <f t="shared" si="1"/>
        <v>1.8886418032417609</v>
      </c>
    </row>
    <row r="42" spans="2:20" x14ac:dyDescent="0.3">
      <c r="B42" s="27" t="s">
        <v>49</v>
      </c>
      <c r="C42" s="36">
        <v>14.9</v>
      </c>
      <c r="D42" s="36">
        <v>33.9</v>
      </c>
      <c r="E42" s="36">
        <v>23.9</v>
      </c>
      <c r="F42" s="36">
        <v>24.6</v>
      </c>
      <c r="G42" s="36">
        <v>28.4</v>
      </c>
      <c r="H42" s="36">
        <v>22</v>
      </c>
      <c r="I42" s="36">
        <v>22.2</v>
      </c>
      <c r="J42" s="36">
        <v>25.6</v>
      </c>
      <c r="K42" s="36">
        <v>27.8</v>
      </c>
      <c r="L42" s="36">
        <v>32.9</v>
      </c>
      <c r="M42" s="36">
        <v>38.799999999999997</v>
      </c>
      <c r="N42" s="36">
        <v>21.1</v>
      </c>
      <c r="O42" s="36">
        <v>27.5</v>
      </c>
      <c r="P42" s="36">
        <v>30.1</v>
      </c>
      <c r="Q42" s="36">
        <v>36</v>
      </c>
      <c r="R42" s="36">
        <v>25.384223936033333</v>
      </c>
      <c r="S42" s="30">
        <f t="shared" si="0"/>
        <v>-0.29488266844351851</v>
      </c>
      <c r="T42" s="31">
        <f t="shared" si="1"/>
        <v>-10.615776063966667</v>
      </c>
    </row>
    <row r="43" spans="2:20" x14ac:dyDescent="0.3">
      <c r="B43" s="27" t="s">
        <v>50</v>
      </c>
      <c r="C43" s="36" t="s">
        <v>0</v>
      </c>
      <c r="D43" s="36" t="s">
        <v>0</v>
      </c>
      <c r="E43" s="36">
        <v>9.3000000000000007</v>
      </c>
      <c r="F43" s="36" t="s">
        <v>0</v>
      </c>
      <c r="G43" s="36" t="s">
        <v>0</v>
      </c>
      <c r="H43" s="36" t="s">
        <v>0</v>
      </c>
      <c r="I43" s="36" t="s">
        <v>0</v>
      </c>
      <c r="J43" s="36" t="s">
        <v>0</v>
      </c>
      <c r="K43" s="36" t="s">
        <v>0</v>
      </c>
      <c r="L43" s="36" t="s">
        <v>0</v>
      </c>
      <c r="M43" s="36" t="s">
        <v>0</v>
      </c>
      <c r="N43" s="36" t="s">
        <v>0</v>
      </c>
      <c r="O43" s="36" t="s">
        <v>0</v>
      </c>
      <c r="P43" s="36" t="s">
        <v>0</v>
      </c>
      <c r="Q43" s="36" t="s">
        <v>0</v>
      </c>
      <c r="R43" s="36" t="s">
        <v>0</v>
      </c>
      <c r="S43" s="30" t="s">
        <v>0</v>
      </c>
      <c r="T43" s="31" t="s">
        <v>0</v>
      </c>
    </row>
    <row r="44" spans="2:20" x14ac:dyDescent="0.3">
      <c r="B44" s="27" t="s">
        <v>51</v>
      </c>
      <c r="C44" s="36">
        <v>4.7</v>
      </c>
      <c r="D44" s="36">
        <v>10.4</v>
      </c>
      <c r="E44" s="36">
        <v>10.4</v>
      </c>
      <c r="F44" s="36">
        <v>9.9</v>
      </c>
      <c r="G44" s="36">
        <v>18.100000000000001</v>
      </c>
      <c r="H44" s="36">
        <v>8</v>
      </c>
      <c r="I44" s="36">
        <v>10</v>
      </c>
      <c r="J44" s="36">
        <v>10.9</v>
      </c>
      <c r="K44" s="36">
        <v>10.7</v>
      </c>
      <c r="L44" s="36">
        <v>16.600000000000001</v>
      </c>
      <c r="M44" s="36">
        <v>26.9</v>
      </c>
      <c r="N44" s="36">
        <v>8.9</v>
      </c>
      <c r="O44" s="36">
        <v>7.4</v>
      </c>
      <c r="P44" s="36">
        <v>3.6</v>
      </c>
      <c r="Q44" s="36">
        <v>17.3</v>
      </c>
      <c r="R44" s="36">
        <v>17.502097408045216</v>
      </c>
      <c r="S44" s="30">
        <f t="shared" si="0"/>
        <v>1.1681931100879561E-2</v>
      </c>
      <c r="T44" s="31">
        <f t="shared" si="1"/>
        <v>0.20209740804521559</v>
      </c>
    </row>
    <row r="45" spans="2:20" x14ac:dyDescent="0.3">
      <c r="B45" s="27" t="s">
        <v>52</v>
      </c>
      <c r="C45" s="36">
        <v>7.9</v>
      </c>
      <c r="D45" s="36">
        <v>25</v>
      </c>
      <c r="E45" s="36">
        <v>17.600000000000001</v>
      </c>
      <c r="F45" s="36">
        <v>18.7</v>
      </c>
      <c r="G45" s="36">
        <v>18.8</v>
      </c>
      <c r="H45" s="36">
        <v>14.5</v>
      </c>
      <c r="I45" s="36">
        <v>11.1</v>
      </c>
      <c r="J45" s="36">
        <v>15.4</v>
      </c>
      <c r="K45" s="36">
        <v>22.6</v>
      </c>
      <c r="L45" s="36">
        <v>27.9</v>
      </c>
      <c r="M45" s="36">
        <v>32.200000000000003</v>
      </c>
      <c r="N45" s="36">
        <v>12.8</v>
      </c>
      <c r="O45" s="36">
        <v>19.899999999999999</v>
      </c>
      <c r="P45" s="36">
        <v>23.1</v>
      </c>
      <c r="Q45" s="36">
        <v>28.2</v>
      </c>
      <c r="R45" s="36">
        <v>17.956551862720882</v>
      </c>
      <c r="S45" s="30">
        <f t="shared" si="0"/>
        <v>-0.36324284174748644</v>
      </c>
      <c r="T45" s="31">
        <f t="shared" si="1"/>
        <v>-10.243448137279117</v>
      </c>
    </row>
    <row r="46" spans="2:20" x14ac:dyDescent="0.3">
      <c r="B46" s="27" t="s">
        <v>101</v>
      </c>
      <c r="C46" s="36" t="s">
        <v>0</v>
      </c>
      <c r="D46" s="36" t="s">
        <v>0</v>
      </c>
      <c r="E46" s="36" t="s">
        <v>0</v>
      </c>
      <c r="F46" s="36" t="s">
        <v>0</v>
      </c>
      <c r="G46" s="36" t="s">
        <v>0</v>
      </c>
      <c r="H46" s="36" t="s">
        <v>0</v>
      </c>
      <c r="I46" s="36" t="s">
        <v>0</v>
      </c>
      <c r="J46" s="36">
        <v>7.3</v>
      </c>
      <c r="K46" s="36">
        <v>7.2</v>
      </c>
      <c r="L46" s="36">
        <v>8</v>
      </c>
      <c r="M46" s="36">
        <v>8</v>
      </c>
      <c r="N46" s="36">
        <v>8</v>
      </c>
      <c r="O46" s="36">
        <v>29</v>
      </c>
      <c r="P46" s="36">
        <v>42.8</v>
      </c>
      <c r="Q46" s="36">
        <v>39</v>
      </c>
      <c r="R46" s="36">
        <v>39</v>
      </c>
      <c r="S46" s="30">
        <f t="shared" si="0"/>
        <v>0</v>
      </c>
      <c r="T46" s="31">
        <f t="shared" si="1"/>
        <v>0</v>
      </c>
    </row>
    <row r="47" spans="2:20" x14ac:dyDescent="0.3">
      <c r="B47" s="34" t="s">
        <v>53</v>
      </c>
      <c r="C47" s="35">
        <v>13.7</v>
      </c>
      <c r="D47" s="35">
        <v>29.9</v>
      </c>
      <c r="E47" s="35">
        <v>21.8</v>
      </c>
      <c r="F47" s="35">
        <v>20.6</v>
      </c>
      <c r="G47" s="35">
        <v>29.5</v>
      </c>
      <c r="H47" s="35">
        <v>16.2</v>
      </c>
      <c r="I47" s="35">
        <v>14.6</v>
      </c>
      <c r="J47" s="35">
        <v>19.399999999999999</v>
      </c>
      <c r="K47" s="35">
        <v>24.2</v>
      </c>
      <c r="L47" s="35">
        <v>26.2</v>
      </c>
      <c r="M47" s="35">
        <v>31.3</v>
      </c>
      <c r="N47" s="35">
        <v>16.5</v>
      </c>
      <c r="O47" s="35">
        <v>17.399999999999999</v>
      </c>
      <c r="P47" s="35">
        <v>21.4</v>
      </c>
      <c r="Q47" s="35">
        <v>31.2</v>
      </c>
      <c r="R47" s="35">
        <v>20.47171360722427</v>
      </c>
      <c r="S47" s="30">
        <f t="shared" si="0"/>
        <v>-0.34385533310178618</v>
      </c>
      <c r="T47" s="31">
        <f t="shared" si="1"/>
        <v>-10.728286392775729</v>
      </c>
    </row>
    <row r="48" spans="2:20" x14ac:dyDescent="0.3">
      <c r="B48" s="27" t="s">
        <v>54</v>
      </c>
      <c r="C48" s="36">
        <v>10.7</v>
      </c>
      <c r="D48" s="36">
        <v>12.8</v>
      </c>
      <c r="E48" s="36">
        <v>15.2</v>
      </c>
      <c r="F48" s="36">
        <v>8.1999999999999993</v>
      </c>
      <c r="G48" s="36">
        <v>9.5</v>
      </c>
      <c r="H48" s="36">
        <v>12.7</v>
      </c>
      <c r="I48" s="36">
        <v>10</v>
      </c>
      <c r="J48" s="36">
        <v>11.1</v>
      </c>
      <c r="K48" s="36">
        <v>11.4</v>
      </c>
      <c r="L48" s="36">
        <v>16.100000000000001</v>
      </c>
      <c r="M48" s="36">
        <v>12.6</v>
      </c>
      <c r="N48" s="36">
        <v>14.6</v>
      </c>
      <c r="O48" s="36">
        <v>16.5</v>
      </c>
      <c r="P48" s="36">
        <v>16</v>
      </c>
      <c r="Q48" s="36">
        <v>19.8</v>
      </c>
      <c r="R48" s="36">
        <v>16.691244239631338</v>
      </c>
      <c r="S48" s="30">
        <f t="shared" si="0"/>
        <v>-0.15700786668528599</v>
      </c>
      <c r="T48" s="31">
        <f t="shared" si="1"/>
        <v>-3.1087557603686626</v>
      </c>
    </row>
    <row r="49" spans="2:20" x14ac:dyDescent="0.3">
      <c r="B49" s="27" t="s">
        <v>55</v>
      </c>
      <c r="C49" s="36" t="s">
        <v>0</v>
      </c>
      <c r="D49" s="36" t="s">
        <v>0</v>
      </c>
      <c r="E49" s="36">
        <v>16</v>
      </c>
      <c r="F49" s="36">
        <v>11.5</v>
      </c>
      <c r="G49" s="36" t="s">
        <v>0</v>
      </c>
      <c r="H49" s="36">
        <v>5.4</v>
      </c>
      <c r="I49" s="36">
        <v>25</v>
      </c>
      <c r="J49" s="36" t="s">
        <v>0</v>
      </c>
      <c r="K49" s="36" t="s">
        <v>0</v>
      </c>
      <c r="L49" s="36">
        <v>24.5</v>
      </c>
      <c r="M49" s="36">
        <v>19.2</v>
      </c>
      <c r="N49" s="36">
        <v>6.3</v>
      </c>
      <c r="O49" s="36" t="s">
        <v>0</v>
      </c>
      <c r="P49" s="36" t="s">
        <v>0</v>
      </c>
      <c r="Q49" s="36" t="s">
        <v>0</v>
      </c>
      <c r="R49" s="36" t="s">
        <v>0</v>
      </c>
      <c r="S49" s="30" t="s">
        <v>0</v>
      </c>
      <c r="T49" s="31" t="s">
        <v>0</v>
      </c>
    </row>
    <row r="50" spans="2:20" x14ac:dyDescent="0.3">
      <c r="B50" s="27" t="s">
        <v>56</v>
      </c>
      <c r="C50" s="36">
        <v>17.899999999999999</v>
      </c>
      <c r="D50" s="36">
        <v>20.8</v>
      </c>
      <c r="E50" s="36">
        <v>19</v>
      </c>
      <c r="F50" s="36">
        <v>23.7</v>
      </c>
      <c r="G50" s="36">
        <v>20</v>
      </c>
      <c r="H50" s="36">
        <v>18.600000000000001</v>
      </c>
      <c r="I50" s="36">
        <v>16.2</v>
      </c>
      <c r="J50" s="36">
        <v>22.2</v>
      </c>
      <c r="K50" s="36">
        <v>20.8</v>
      </c>
      <c r="L50" s="36">
        <v>18.8</v>
      </c>
      <c r="M50" s="36">
        <v>21.4</v>
      </c>
      <c r="N50" s="36">
        <v>18.5</v>
      </c>
      <c r="O50" s="36">
        <v>17.899999999999999</v>
      </c>
      <c r="P50" s="36">
        <v>20.5</v>
      </c>
      <c r="Q50" s="36">
        <v>23.5</v>
      </c>
      <c r="R50" s="36">
        <v>38.674180754747219</v>
      </c>
      <c r="S50" s="30">
        <f t="shared" si="0"/>
        <v>0.6457098193509454</v>
      </c>
      <c r="T50" s="31">
        <f t="shared" si="1"/>
        <v>15.174180754747219</v>
      </c>
    </row>
    <row r="51" spans="2:20" x14ac:dyDescent="0.3">
      <c r="B51" s="27" t="s">
        <v>57</v>
      </c>
      <c r="C51" s="36">
        <v>4.8</v>
      </c>
      <c r="D51" s="36">
        <v>18.2</v>
      </c>
      <c r="E51" s="36">
        <v>10.199999999999999</v>
      </c>
      <c r="F51" s="36">
        <v>32.4</v>
      </c>
      <c r="G51" s="36">
        <v>17.5</v>
      </c>
      <c r="H51" s="36">
        <v>24.2</v>
      </c>
      <c r="I51" s="36" t="s">
        <v>0</v>
      </c>
      <c r="J51" s="36" t="s">
        <v>0</v>
      </c>
      <c r="K51" s="36" t="s">
        <v>0</v>
      </c>
      <c r="L51" s="36">
        <v>28.5</v>
      </c>
      <c r="M51" s="36">
        <v>21.9</v>
      </c>
      <c r="N51" s="36">
        <v>25</v>
      </c>
      <c r="O51" s="36" t="s">
        <v>0</v>
      </c>
      <c r="P51" s="36" t="s">
        <v>0</v>
      </c>
      <c r="Q51" s="36" t="s">
        <v>0</v>
      </c>
      <c r="R51" s="36" t="s">
        <v>0</v>
      </c>
      <c r="S51" s="30" t="s">
        <v>0</v>
      </c>
      <c r="T51" s="31" t="s">
        <v>0</v>
      </c>
    </row>
    <row r="52" spans="2:20" x14ac:dyDescent="0.3">
      <c r="B52" s="27" t="s">
        <v>58</v>
      </c>
      <c r="C52" s="36">
        <v>12.2</v>
      </c>
      <c r="D52" s="36">
        <v>19.399999999999999</v>
      </c>
      <c r="E52" s="36">
        <v>13.1</v>
      </c>
      <c r="F52" s="36">
        <v>13.1</v>
      </c>
      <c r="G52" s="36">
        <v>19.7</v>
      </c>
      <c r="H52" s="36">
        <v>10.199999999999999</v>
      </c>
      <c r="I52" s="36">
        <v>5.5</v>
      </c>
      <c r="J52" s="36">
        <v>13.3</v>
      </c>
      <c r="K52" s="36">
        <v>16.899999999999999</v>
      </c>
      <c r="L52" s="36">
        <v>15.8</v>
      </c>
      <c r="M52" s="36">
        <v>20.100000000000001</v>
      </c>
      <c r="N52" s="36">
        <v>18.2</v>
      </c>
      <c r="O52" s="36">
        <v>18.100000000000001</v>
      </c>
      <c r="P52" s="36">
        <v>20.9</v>
      </c>
      <c r="Q52" s="36">
        <v>17.3</v>
      </c>
      <c r="R52" s="36">
        <v>15.204366812227073</v>
      </c>
      <c r="S52" s="30">
        <f t="shared" si="0"/>
        <v>-0.12113486634525594</v>
      </c>
      <c r="T52" s="31">
        <f t="shared" si="1"/>
        <v>-2.0956331877729273</v>
      </c>
    </row>
    <row r="53" spans="2:20" x14ac:dyDescent="0.3">
      <c r="B53" s="27" t="s">
        <v>59</v>
      </c>
      <c r="C53" s="36">
        <v>9.5</v>
      </c>
      <c r="D53" s="36">
        <v>3.5</v>
      </c>
      <c r="E53" s="36">
        <v>9.8000000000000007</v>
      </c>
      <c r="F53" s="36">
        <v>19.3</v>
      </c>
      <c r="G53" s="36">
        <v>13.5</v>
      </c>
      <c r="H53" s="36">
        <v>12.2</v>
      </c>
      <c r="I53" s="36" t="s">
        <v>0</v>
      </c>
      <c r="J53" s="36">
        <v>14.1</v>
      </c>
      <c r="K53" s="36">
        <v>9.9</v>
      </c>
      <c r="L53" s="36">
        <v>19.3</v>
      </c>
      <c r="M53" s="36">
        <v>18.5</v>
      </c>
      <c r="N53" s="36">
        <v>12.5</v>
      </c>
      <c r="O53" s="36">
        <v>13.4</v>
      </c>
      <c r="P53" s="36">
        <v>17.600000000000001</v>
      </c>
      <c r="Q53" s="36" t="s">
        <v>0</v>
      </c>
      <c r="R53" s="36">
        <v>48.313734882050056</v>
      </c>
      <c r="S53" s="30" t="s">
        <v>0</v>
      </c>
      <c r="T53" s="31" t="s">
        <v>0</v>
      </c>
    </row>
    <row r="54" spans="2:20" x14ac:dyDescent="0.3">
      <c r="B54" s="27" t="s">
        <v>60</v>
      </c>
      <c r="C54" s="36">
        <v>13.7</v>
      </c>
      <c r="D54" s="36">
        <v>30.2</v>
      </c>
      <c r="E54" s="36">
        <v>22</v>
      </c>
      <c r="F54" s="36">
        <v>20.6</v>
      </c>
      <c r="G54" s="36">
        <v>29.7</v>
      </c>
      <c r="H54" s="36">
        <v>16.2</v>
      </c>
      <c r="I54" s="36">
        <v>14.6</v>
      </c>
      <c r="J54" s="36">
        <v>19.399999999999999</v>
      </c>
      <c r="K54" s="36">
        <v>24.4</v>
      </c>
      <c r="L54" s="36">
        <v>26.7</v>
      </c>
      <c r="M54" s="36">
        <v>32.1</v>
      </c>
      <c r="N54" s="36">
        <v>16.5</v>
      </c>
      <c r="O54" s="36">
        <v>17.399999999999999</v>
      </c>
      <c r="P54" s="36">
        <v>21.4</v>
      </c>
      <c r="Q54" s="36">
        <v>31.7</v>
      </c>
      <c r="R54" s="36">
        <v>19.124331294653384</v>
      </c>
      <c r="S54" s="30">
        <f t="shared" si="0"/>
        <v>-0.39670879196677022</v>
      </c>
      <c r="T54" s="31">
        <f t="shared" si="1"/>
        <v>-12.575668705346615</v>
      </c>
    </row>
    <row r="55" spans="2:20" x14ac:dyDescent="0.3">
      <c r="B55" s="34" t="s">
        <v>61</v>
      </c>
      <c r="C55" s="35">
        <v>15.8</v>
      </c>
      <c r="D55" s="35">
        <v>19.600000000000001</v>
      </c>
      <c r="E55" s="35">
        <v>15.7</v>
      </c>
      <c r="F55" s="35">
        <v>9.4</v>
      </c>
      <c r="G55" s="35">
        <v>18.2</v>
      </c>
      <c r="H55" s="35">
        <v>15</v>
      </c>
      <c r="I55" s="35">
        <v>12.3</v>
      </c>
      <c r="J55" s="35">
        <v>16.8</v>
      </c>
      <c r="K55" s="35">
        <v>15.3</v>
      </c>
      <c r="L55" s="35">
        <v>17.7</v>
      </c>
      <c r="M55" s="35">
        <v>22.1</v>
      </c>
      <c r="N55" s="35">
        <v>14.1</v>
      </c>
      <c r="O55" s="35">
        <v>18.3</v>
      </c>
      <c r="P55" s="35">
        <v>20.7</v>
      </c>
      <c r="Q55" s="35">
        <v>14.8</v>
      </c>
      <c r="R55" s="35">
        <v>23.354036541887446</v>
      </c>
      <c r="S55" s="30">
        <f t="shared" si="0"/>
        <v>0.57797544201942186</v>
      </c>
      <c r="T55" s="31">
        <f t="shared" si="1"/>
        <v>8.5540365418874451</v>
      </c>
    </row>
    <row r="56" spans="2:20" x14ac:dyDescent="0.3">
      <c r="B56" s="27" t="s">
        <v>62</v>
      </c>
      <c r="C56" s="36">
        <v>20.7</v>
      </c>
      <c r="D56" s="36">
        <v>22.7</v>
      </c>
      <c r="E56" s="36">
        <v>15.9</v>
      </c>
      <c r="F56" s="36">
        <v>8.1999999999999993</v>
      </c>
      <c r="G56" s="36">
        <v>17.8</v>
      </c>
      <c r="H56" s="36">
        <v>12.7</v>
      </c>
      <c r="I56" s="36">
        <v>11</v>
      </c>
      <c r="J56" s="36">
        <v>15.6</v>
      </c>
      <c r="K56" s="36">
        <v>15.3</v>
      </c>
      <c r="L56" s="36">
        <v>16.600000000000001</v>
      </c>
      <c r="M56" s="36">
        <v>19.899999999999999</v>
      </c>
      <c r="N56" s="36">
        <v>16.3</v>
      </c>
      <c r="O56" s="36">
        <v>18.8</v>
      </c>
      <c r="P56" s="36">
        <v>21.7</v>
      </c>
      <c r="Q56" s="36">
        <v>12.3</v>
      </c>
      <c r="R56" s="36">
        <v>25.948848803658706</v>
      </c>
      <c r="S56" s="30">
        <f t="shared" si="0"/>
        <v>1.1096625043624964</v>
      </c>
      <c r="T56" s="31">
        <f t="shared" si="1"/>
        <v>13.648848803658705</v>
      </c>
    </row>
    <row r="57" spans="2:20" x14ac:dyDescent="0.3">
      <c r="B57" s="27" t="s">
        <v>63</v>
      </c>
      <c r="C57" s="36">
        <v>9.5</v>
      </c>
      <c r="D57" s="36">
        <v>15</v>
      </c>
      <c r="E57" s="36">
        <v>12.9</v>
      </c>
      <c r="F57" s="36">
        <v>9.3000000000000007</v>
      </c>
      <c r="G57" s="36">
        <v>19.5</v>
      </c>
      <c r="H57" s="36">
        <v>13.7</v>
      </c>
      <c r="I57" s="36">
        <v>7.6</v>
      </c>
      <c r="J57" s="36">
        <v>21.3</v>
      </c>
      <c r="K57" s="36">
        <v>23.4</v>
      </c>
      <c r="L57" s="36">
        <v>15.6</v>
      </c>
      <c r="M57" s="36">
        <v>16.5</v>
      </c>
      <c r="N57" s="36">
        <v>16.7</v>
      </c>
      <c r="O57" s="36">
        <v>18.8</v>
      </c>
      <c r="P57" s="36">
        <v>18.5</v>
      </c>
      <c r="Q57" s="36">
        <v>11.7</v>
      </c>
      <c r="R57" s="36">
        <v>21.301870472483511</v>
      </c>
      <c r="S57" s="30">
        <f t="shared" si="0"/>
        <v>0.82067268995585585</v>
      </c>
      <c r="T57" s="31">
        <f t="shared" si="1"/>
        <v>9.6018704724835118</v>
      </c>
    </row>
    <row r="58" spans="2:20" x14ac:dyDescent="0.3">
      <c r="B58" s="27" t="s">
        <v>64</v>
      </c>
      <c r="C58" s="36">
        <v>14.4</v>
      </c>
      <c r="D58" s="36">
        <v>23.6</v>
      </c>
      <c r="E58" s="36">
        <v>22.8</v>
      </c>
      <c r="F58" s="36">
        <v>14.6</v>
      </c>
      <c r="G58" s="36">
        <v>19.7</v>
      </c>
      <c r="H58" s="36">
        <v>16.899999999999999</v>
      </c>
      <c r="I58" s="36">
        <v>15.5</v>
      </c>
      <c r="J58" s="36">
        <v>19.600000000000001</v>
      </c>
      <c r="K58" s="36">
        <v>23.7</v>
      </c>
      <c r="L58" s="36">
        <v>24.7</v>
      </c>
      <c r="M58" s="36">
        <v>30.1</v>
      </c>
      <c r="N58" s="36">
        <v>20.7</v>
      </c>
      <c r="O58" s="36">
        <v>22.4</v>
      </c>
      <c r="P58" s="36">
        <v>23.4</v>
      </c>
      <c r="Q58" s="36">
        <v>23.2</v>
      </c>
      <c r="R58" s="36">
        <v>26.689123552061737</v>
      </c>
      <c r="S58" s="30">
        <f t="shared" si="0"/>
        <v>0.15039325655438529</v>
      </c>
      <c r="T58" s="31">
        <f t="shared" si="1"/>
        <v>3.4891235520617379</v>
      </c>
    </row>
    <row r="59" spans="2:20" x14ac:dyDescent="0.3">
      <c r="B59" s="27" t="s">
        <v>65</v>
      </c>
      <c r="C59" s="36">
        <v>19</v>
      </c>
      <c r="D59" s="36">
        <v>21.2</v>
      </c>
      <c r="E59" s="36">
        <v>18.7</v>
      </c>
      <c r="F59" s="36">
        <v>9.8000000000000007</v>
      </c>
      <c r="G59" s="36">
        <v>22.3</v>
      </c>
      <c r="H59" s="36">
        <v>18.899999999999999</v>
      </c>
      <c r="I59" s="36">
        <v>13.3</v>
      </c>
      <c r="J59" s="36">
        <v>19.5</v>
      </c>
      <c r="K59" s="36">
        <v>15.1</v>
      </c>
      <c r="L59" s="36">
        <v>19.7</v>
      </c>
      <c r="M59" s="36">
        <v>22.6</v>
      </c>
      <c r="N59" s="36">
        <v>14.6</v>
      </c>
      <c r="O59" s="36">
        <v>21.5</v>
      </c>
      <c r="P59" s="36">
        <v>22.5</v>
      </c>
      <c r="Q59" s="36">
        <v>9.8000000000000007</v>
      </c>
      <c r="R59" s="36">
        <v>24.275589707128564</v>
      </c>
      <c r="S59" s="30">
        <f t="shared" si="0"/>
        <v>1.4771009905233226</v>
      </c>
      <c r="T59" s="31">
        <f t="shared" si="1"/>
        <v>14.475589707128563</v>
      </c>
    </row>
    <row r="60" spans="2:20" x14ac:dyDescent="0.3">
      <c r="B60" s="27" t="s">
        <v>66</v>
      </c>
      <c r="C60" s="36">
        <v>12.1</v>
      </c>
      <c r="D60" s="36">
        <v>14.4</v>
      </c>
      <c r="E60" s="36">
        <v>14.8</v>
      </c>
      <c r="F60" s="36">
        <v>10.5</v>
      </c>
      <c r="G60" s="36">
        <v>18.399999999999999</v>
      </c>
      <c r="H60" s="36">
        <v>14.7</v>
      </c>
      <c r="I60" s="36">
        <v>8.1999999999999993</v>
      </c>
      <c r="J60" s="36">
        <v>19.3</v>
      </c>
      <c r="K60" s="36">
        <v>13.4</v>
      </c>
      <c r="L60" s="36">
        <v>14.1</v>
      </c>
      <c r="M60" s="36">
        <v>19.8</v>
      </c>
      <c r="N60" s="36">
        <v>15.6</v>
      </c>
      <c r="O60" s="36">
        <v>20.8</v>
      </c>
      <c r="P60" s="36">
        <v>18.899999999999999</v>
      </c>
      <c r="Q60" s="36">
        <v>13.1</v>
      </c>
      <c r="R60" s="36">
        <v>23.058139534883722</v>
      </c>
      <c r="S60" s="30">
        <f t="shared" si="0"/>
        <v>0.7601633232735665</v>
      </c>
      <c r="T60" s="31">
        <f t="shared" si="1"/>
        <v>9.9581395348837223</v>
      </c>
    </row>
    <row r="61" spans="2:20" x14ac:dyDescent="0.3">
      <c r="B61" s="27" t="s">
        <v>67</v>
      </c>
      <c r="C61" s="36">
        <v>13.5</v>
      </c>
      <c r="D61" s="36">
        <v>19.3</v>
      </c>
      <c r="E61" s="36">
        <v>16.3</v>
      </c>
      <c r="F61" s="36">
        <v>11.1</v>
      </c>
      <c r="G61" s="36">
        <v>19.3</v>
      </c>
      <c r="H61" s="36">
        <v>17.899999999999999</v>
      </c>
      <c r="I61" s="36">
        <v>12.4</v>
      </c>
      <c r="J61" s="36">
        <v>12</v>
      </c>
      <c r="K61" s="36">
        <v>14</v>
      </c>
      <c r="L61" s="36">
        <v>18.899999999999999</v>
      </c>
      <c r="M61" s="36">
        <v>19.600000000000001</v>
      </c>
      <c r="N61" s="36">
        <v>17.100000000000001</v>
      </c>
      <c r="O61" s="36">
        <v>24.1</v>
      </c>
      <c r="P61" s="36">
        <v>27.1</v>
      </c>
      <c r="Q61" s="36">
        <v>15</v>
      </c>
      <c r="R61" s="36">
        <v>26.14235963949243</v>
      </c>
      <c r="S61" s="30">
        <f t="shared" si="0"/>
        <v>0.7428239759661619</v>
      </c>
      <c r="T61" s="31">
        <f t="shared" si="1"/>
        <v>11.14235963949243</v>
      </c>
    </row>
    <row r="62" spans="2:20" x14ac:dyDescent="0.3">
      <c r="B62" s="27" t="s">
        <v>68</v>
      </c>
      <c r="C62" s="36">
        <v>10.5</v>
      </c>
      <c r="D62" s="36">
        <v>13.4</v>
      </c>
      <c r="E62" s="36">
        <v>14.2</v>
      </c>
      <c r="F62" s="36">
        <v>11.4</v>
      </c>
      <c r="G62" s="36">
        <v>16.899999999999999</v>
      </c>
      <c r="H62" s="36">
        <v>12.9</v>
      </c>
      <c r="I62" s="36">
        <v>9.9</v>
      </c>
      <c r="J62" s="36">
        <v>14.6</v>
      </c>
      <c r="K62" s="36">
        <v>11.3</v>
      </c>
      <c r="L62" s="36">
        <v>10.1</v>
      </c>
      <c r="M62" s="36">
        <v>13.9</v>
      </c>
      <c r="N62" s="36">
        <v>17.600000000000001</v>
      </c>
      <c r="O62" s="36">
        <v>12.6</v>
      </c>
      <c r="P62" s="36">
        <v>10.199999999999999</v>
      </c>
      <c r="Q62" s="36">
        <v>6.8</v>
      </c>
      <c r="R62" s="36">
        <v>17.606108108108106</v>
      </c>
      <c r="S62" s="30">
        <f t="shared" si="0"/>
        <v>1.5891335453100157</v>
      </c>
      <c r="T62" s="31">
        <f t="shared" si="1"/>
        <v>10.806108108108106</v>
      </c>
    </row>
    <row r="63" spans="2:20" x14ac:dyDescent="0.3">
      <c r="B63" s="27" t="s">
        <v>69</v>
      </c>
      <c r="C63" s="36">
        <v>11.6</v>
      </c>
      <c r="D63" s="36">
        <v>15.5</v>
      </c>
      <c r="E63" s="36">
        <v>15.3</v>
      </c>
      <c r="F63" s="36">
        <v>14.1</v>
      </c>
      <c r="G63" s="36">
        <v>21.3</v>
      </c>
      <c r="H63" s="36">
        <v>17</v>
      </c>
      <c r="I63" s="36">
        <v>11.2</v>
      </c>
      <c r="J63" s="36">
        <v>22.4</v>
      </c>
      <c r="K63" s="36">
        <v>20.8</v>
      </c>
      <c r="L63" s="36">
        <v>14.5</v>
      </c>
      <c r="M63" s="36">
        <v>17</v>
      </c>
      <c r="N63" s="36">
        <v>15.4</v>
      </c>
      <c r="O63" s="36">
        <v>19.399999999999999</v>
      </c>
      <c r="P63" s="36">
        <v>18.600000000000001</v>
      </c>
      <c r="Q63" s="36">
        <v>13.7</v>
      </c>
      <c r="R63" s="36">
        <v>22.73788561441765</v>
      </c>
      <c r="S63" s="30">
        <f t="shared" si="0"/>
        <v>0.65969967988450007</v>
      </c>
      <c r="T63" s="31">
        <f t="shared" si="1"/>
        <v>9.0378856144176503</v>
      </c>
    </row>
    <row r="64" spans="2:20" x14ac:dyDescent="0.3">
      <c r="B64" s="27" t="s">
        <v>70</v>
      </c>
      <c r="C64" s="36">
        <v>13</v>
      </c>
      <c r="D64" s="36">
        <v>21.9</v>
      </c>
      <c r="E64" s="36">
        <v>19</v>
      </c>
      <c r="F64" s="36">
        <v>13.1</v>
      </c>
      <c r="G64" s="36">
        <v>21.2</v>
      </c>
      <c r="H64" s="36">
        <v>19.7</v>
      </c>
      <c r="I64" s="36">
        <v>16.399999999999999</v>
      </c>
      <c r="J64" s="36">
        <v>19.5</v>
      </c>
      <c r="K64" s="36">
        <v>18</v>
      </c>
      <c r="L64" s="36">
        <v>16.8</v>
      </c>
      <c r="M64" s="36">
        <v>18.5</v>
      </c>
      <c r="N64" s="36">
        <v>15.9</v>
      </c>
      <c r="O64" s="36">
        <v>23.9</v>
      </c>
      <c r="P64" s="36">
        <v>23.7</v>
      </c>
      <c r="Q64" s="36">
        <v>18.3</v>
      </c>
      <c r="R64" s="36">
        <v>22.51197779460005</v>
      </c>
      <c r="S64" s="30">
        <f t="shared" si="0"/>
        <v>0.23016272101639612</v>
      </c>
      <c r="T64" s="31">
        <f t="shared" si="1"/>
        <v>4.211977794600049</v>
      </c>
    </row>
    <row r="65" spans="2:20" x14ac:dyDescent="0.3">
      <c r="B65" s="27" t="s">
        <v>71</v>
      </c>
      <c r="C65" s="36">
        <v>13.2</v>
      </c>
      <c r="D65" s="36">
        <v>16.399999999999999</v>
      </c>
      <c r="E65" s="36">
        <v>10.9</v>
      </c>
      <c r="F65" s="36">
        <v>5.4</v>
      </c>
      <c r="G65" s="36">
        <v>12.5</v>
      </c>
      <c r="H65" s="36">
        <v>9.1</v>
      </c>
      <c r="I65" s="36">
        <v>8</v>
      </c>
      <c r="J65" s="36">
        <v>10.1</v>
      </c>
      <c r="K65" s="36">
        <v>9.5</v>
      </c>
      <c r="L65" s="36">
        <v>10.9</v>
      </c>
      <c r="M65" s="36">
        <v>18.7</v>
      </c>
      <c r="N65" s="36">
        <v>7.3</v>
      </c>
      <c r="O65" s="36">
        <v>13.7</v>
      </c>
      <c r="P65" s="36">
        <v>12.1</v>
      </c>
      <c r="Q65" s="36">
        <v>8.8000000000000007</v>
      </c>
      <c r="R65" s="36">
        <v>15.998435666797027</v>
      </c>
      <c r="S65" s="30">
        <f t="shared" si="0"/>
        <v>0.81800405304511647</v>
      </c>
      <c r="T65" s="31">
        <f t="shared" si="1"/>
        <v>7.1984356667970264</v>
      </c>
    </row>
    <row r="66" spans="2:20" x14ac:dyDescent="0.3">
      <c r="B66" s="27" t="s">
        <v>72</v>
      </c>
      <c r="C66" s="36">
        <v>14</v>
      </c>
      <c r="D66" s="36">
        <v>23.5</v>
      </c>
      <c r="E66" s="36">
        <v>15.7</v>
      </c>
      <c r="F66" s="36">
        <v>8.9</v>
      </c>
      <c r="G66" s="36">
        <v>15.4</v>
      </c>
      <c r="H66" s="36">
        <v>14.2</v>
      </c>
      <c r="I66" s="36">
        <v>12.6</v>
      </c>
      <c r="J66" s="36">
        <v>13.8</v>
      </c>
      <c r="K66" s="36">
        <v>17</v>
      </c>
      <c r="L66" s="36">
        <v>20.3</v>
      </c>
      <c r="M66" s="36">
        <v>26.7</v>
      </c>
      <c r="N66" s="36">
        <v>12.4</v>
      </c>
      <c r="O66" s="36">
        <v>14.4</v>
      </c>
      <c r="P66" s="36">
        <v>21.4</v>
      </c>
      <c r="Q66" s="36">
        <v>21.8</v>
      </c>
      <c r="R66" s="36">
        <v>23.96305457684133</v>
      </c>
      <c r="S66" s="30">
        <f t="shared" si="0"/>
        <v>9.9222687011070176E-2</v>
      </c>
      <c r="T66" s="31">
        <f t="shared" si="1"/>
        <v>2.1630545768413292</v>
      </c>
    </row>
    <row r="67" spans="2:20" x14ac:dyDescent="0.3">
      <c r="B67" s="27" t="s">
        <v>73</v>
      </c>
      <c r="C67" s="36">
        <v>14.2</v>
      </c>
      <c r="D67" s="36">
        <v>18.7</v>
      </c>
      <c r="E67" s="36">
        <v>12.6</v>
      </c>
      <c r="F67" s="36">
        <v>8.4</v>
      </c>
      <c r="G67" s="36">
        <v>15.9</v>
      </c>
      <c r="H67" s="36">
        <v>13.5</v>
      </c>
      <c r="I67" s="36">
        <v>13</v>
      </c>
      <c r="J67" s="36">
        <v>15</v>
      </c>
      <c r="K67" s="36">
        <v>10.9</v>
      </c>
      <c r="L67" s="36">
        <v>17</v>
      </c>
      <c r="M67" s="36">
        <v>25.6</v>
      </c>
      <c r="N67" s="36">
        <v>12.1</v>
      </c>
      <c r="O67" s="36">
        <v>16</v>
      </c>
      <c r="P67" s="36">
        <v>18.100000000000001</v>
      </c>
      <c r="Q67" s="36">
        <v>15.1</v>
      </c>
      <c r="R67" s="36">
        <v>21.605314881762109</v>
      </c>
      <c r="S67" s="30">
        <f t="shared" si="0"/>
        <v>0.43081555508358349</v>
      </c>
      <c r="T67" s="31">
        <f t="shared" si="1"/>
        <v>6.5053148817621089</v>
      </c>
    </row>
    <row r="68" spans="2:20" x14ac:dyDescent="0.3">
      <c r="B68" s="27" t="s">
        <v>74</v>
      </c>
      <c r="C68" s="36">
        <v>8.1</v>
      </c>
      <c r="D68" s="36">
        <v>15.1</v>
      </c>
      <c r="E68" s="36">
        <v>10.6</v>
      </c>
      <c r="F68" s="36">
        <v>7.3</v>
      </c>
      <c r="G68" s="36">
        <v>17.399999999999999</v>
      </c>
      <c r="H68" s="36">
        <v>9.1999999999999993</v>
      </c>
      <c r="I68" s="36">
        <v>14.6</v>
      </c>
      <c r="J68" s="36">
        <v>10.8</v>
      </c>
      <c r="K68" s="36">
        <v>10.6</v>
      </c>
      <c r="L68" s="36">
        <v>14.9</v>
      </c>
      <c r="M68" s="36">
        <v>23.4</v>
      </c>
      <c r="N68" s="36">
        <v>8</v>
      </c>
      <c r="O68" s="36">
        <v>7.9</v>
      </c>
      <c r="P68" s="36">
        <v>13.8</v>
      </c>
      <c r="Q68" s="36">
        <v>14.9</v>
      </c>
      <c r="R68" s="36">
        <v>16.055710347910303</v>
      </c>
      <c r="S68" s="30">
        <f t="shared" si="0"/>
        <v>7.7564452879886003E-2</v>
      </c>
      <c r="T68" s="31">
        <f t="shared" si="1"/>
        <v>1.1557103479103024</v>
      </c>
    </row>
    <row r="69" spans="2:20" x14ac:dyDescent="0.3">
      <c r="B69" s="27" t="s">
        <v>75</v>
      </c>
      <c r="C69" s="36">
        <v>20.6</v>
      </c>
      <c r="D69" s="36">
        <v>26.3</v>
      </c>
      <c r="E69" s="36">
        <v>15.1</v>
      </c>
      <c r="F69" s="36">
        <v>9.1</v>
      </c>
      <c r="G69" s="36">
        <v>20.7</v>
      </c>
      <c r="H69" s="36">
        <v>18.3</v>
      </c>
      <c r="I69" s="36">
        <v>16.3</v>
      </c>
      <c r="J69" s="36">
        <v>13.5</v>
      </c>
      <c r="K69" s="36">
        <v>10.9</v>
      </c>
      <c r="L69" s="36">
        <v>17.100000000000001</v>
      </c>
      <c r="M69" s="36">
        <v>22.2</v>
      </c>
      <c r="N69" s="36">
        <v>10.8</v>
      </c>
      <c r="O69" s="36">
        <v>16.100000000000001</v>
      </c>
      <c r="P69" s="36">
        <v>19.5</v>
      </c>
      <c r="Q69" s="36">
        <v>13.9</v>
      </c>
      <c r="R69" s="36">
        <v>20.894767681391624</v>
      </c>
      <c r="S69" s="30">
        <f t="shared" si="0"/>
        <v>0.50322069650299439</v>
      </c>
      <c r="T69" s="31">
        <f t="shared" si="1"/>
        <v>6.9947676813916235</v>
      </c>
    </row>
    <row r="70" spans="2:20" x14ac:dyDescent="0.3">
      <c r="B70" s="34" t="s">
        <v>76</v>
      </c>
      <c r="C70" s="35">
        <v>14.9</v>
      </c>
      <c r="D70" s="35">
        <v>14.2</v>
      </c>
      <c r="E70" s="35">
        <v>13.4</v>
      </c>
      <c r="F70" s="35">
        <v>14</v>
      </c>
      <c r="G70" s="35">
        <v>18.600000000000001</v>
      </c>
      <c r="H70" s="35">
        <v>12.3</v>
      </c>
      <c r="I70" s="35">
        <v>13.8</v>
      </c>
      <c r="J70" s="35">
        <v>20.7</v>
      </c>
      <c r="K70" s="35">
        <v>16.600000000000001</v>
      </c>
      <c r="L70" s="35">
        <v>21.1</v>
      </c>
      <c r="M70" s="35">
        <v>24.6</v>
      </c>
      <c r="N70" s="35">
        <v>18.399999999999999</v>
      </c>
      <c r="O70" s="35">
        <v>19.899999999999999</v>
      </c>
      <c r="P70" s="35">
        <v>15.2</v>
      </c>
      <c r="Q70" s="35">
        <v>12</v>
      </c>
      <c r="R70" s="35">
        <v>23.643342965294057</v>
      </c>
      <c r="S70" s="30">
        <f t="shared" si="0"/>
        <v>0.97027858044117132</v>
      </c>
      <c r="T70" s="31">
        <f t="shared" si="1"/>
        <v>11.643342965294057</v>
      </c>
    </row>
    <row r="71" spans="2:20" x14ac:dyDescent="0.3">
      <c r="B71" s="27" t="s">
        <v>77</v>
      </c>
      <c r="C71" s="36">
        <v>13.7</v>
      </c>
      <c r="D71" s="36">
        <v>13.4</v>
      </c>
      <c r="E71" s="36">
        <v>11.9</v>
      </c>
      <c r="F71" s="36">
        <v>9.4</v>
      </c>
      <c r="G71" s="36">
        <v>18.3</v>
      </c>
      <c r="H71" s="36">
        <v>9.3000000000000007</v>
      </c>
      <c r="I71" s="36">
        <v>9.3000000000000007</v>
      </c>
      <c r="J71" s="36">
        <v>18.100000000000001</v>
      </c>
      <c r="K71" s="36">
        <v>15.9</v>
      </c>
      <c r="L71" s="36">
        <v>26.1</v>
      </c>
      <c r="M71" s="36">
        <v>27.3</v>
      </c>
      <c r="N71" s="36">
        <v>19.8</v>
      </c>
      <c r="O71" s="36">
        <v>18.5</v>
      </c>
      <c r="P71" s="36">
        <v>13.8</v>
      </c>
      <c r="Q71" s="36">
        <v>10</v>
      </c>
      <c r="R71" s="36">
        <v>20.108744729969899</v>
      </c>
      <c r="S71" s="30">
        <f t="shared" si="0"/>
        <v>1.0108744729969898</v>
      </c>
      <c r="T71" s="31">
        <f t="shared" si="1"/>
        <v>10.108744729969899</v>
      </c>
    </row>
    <row r="72" spans="2:20" x14ac:dyDescent="0.3">
      <c r="B72" s="27" t="s">
        <v>78</v>
      </c>
      <c r="C72" s="36">
        <v>12.1</v>
      </c>
      <c r="D72" s="36">
        <v>12.5</v>
      </c>
      <c r="E72" s="36">
        <v>15.5</v>
      </c>
      <c r="F72" s="36">
        <v>19</v>
      </c>
      <c r="G72" s="36">
        <v>20.100000000000001</v>
      </c>
      <c r="H72" s="36">
        <v>12.8</v>
      </c>
      <c r="I72" s="36">
        <v>13.7</v>
      </c>
      <c r="J72" s="36">
        <v>15.6</v>
      </c>
      <c r="K72" s="36">
        <v>14.9</v>
      </c>
      <c r="L72" s="36">
        <v>16.3</v>
      </c>
      <c r="M72" s="36">
        <v>18.3</v>
      </c>
      <c r="N72" s="36">
        <v>16.3</v>
      </c>
      <c r="O72" s="36">
        <v>21.3</v>
      </c>
      <c r="P72" s="36">
        <v>18.899999999999999</v>
      </c>
      <c r="Q72" s="36">
        <v>16.100000000000001</v>
      </c>
      <c r="R72" s="36">
        <v>31.101841934559278</v>
      </c>
      <c r="S72" s="30">
        <f t="shared" si="0"/>
        <v>0.93179142450678731</v>
      </c>
      <c r="T72" s="31">
        <f t="shared" si="1"/>
        <v>15.001841934559277</v>
      </c>
    </row>
    <row r="73" spans="2:20" x14ac:dyDescent="0.3">
      <c r="B73" s="27" t="s">
        <v>79</v>
      </c>
      <c r="C73" s="36">
        <v>18.7</v>
      </c>
      <c r="D73" s="36">
        <v>17.100000000000001</v>
      </c>
      <c r="E73" s="36">
        <v>17.5</v>
      </c>
      <c r="F73" s="36">
        <v>16.600000000000001</v>
      </c>
      <c r="G73" s="36">
        <v>19.600000000000001</v>
      </c>
      <c r="H73" s="36">
        <v>14.9</v>
      </c>
      <c r="I73" s="36">
        <v>17.8</v>
      </c>
      <c r="J73" s="36">
        <v>24.4</v>
      </c>
      <c r="K73" s="36">
        <v>17.399999999999999</v>
      </c>
      <c r="L73" s="36">
        <v>22.1</v>
      </c>
      <c r="M73" s="36">
        <v>26.5</v>
      </c>
      <c r="N73" s="36">
        <v>20.3</v>
      </c>
      <c r="O73" s="36">
        <v>24.9</v>
      </c>
      <c r="P73" s="36">
        <v>20.8</v>
      </c>
      <c r="Q73" s="36">
        <v>13.9</v>
      </c>
      <c r="R73" s="36">
        <v>27.950342650597715</v>
      </c>
      <c r="S73" s="30">
        <f t="shared" si="0"/>
        <v>1.0108160180286125</v>
      </c>
      <c r="T73" s="31">
        <f t="shared" si="1"/>
        <v>14.050342650597715</v>
      </c>
    </row>
    <row r="74" spans="2:20" x14ac:dyDescent="0.3">
      <c r="B74" s="27" t="s">
        <v>80</v>
      </c>
      <c r="C74" s="36">
        <v>13.8</v>
      </c>
      <c r="D74" s="36">
        <v>12.9</v>
      </c>
      <c r="E74" s="36">
        <v>6.7</v>
      </c>
      <c r="F74" s="36">
        <v>7.5</v>
      </c>
      <c r="G74" s="36">
        <v>14.1</v>
      </c>
      <c r="H74" s="36">
        <v>6.3</v>
      </c>
      <c r="I74" s="36">
        <v>7.1</v>
      </c>
      <c r="J74" s="36">
        <v>10.3</v>
      </c>
      <c r="K74" s="36">
        <v>15</v>
      </c>
      <c r="L74" s="36">
        <v>15.6</v>
      </c>
      <c r="M74" s="36">
        <v>20.399999999999999</v>
      </c>
      <c r="N74" s="36">
        <v>13.9</v>
      </c>
      <c r="O74" s="36">
        <v>14.5</v>
      </c>
      <c r="P74" s="36">
        <v>7.9</v>
      </c>
      <c r="Q74" s="36">
        <v>10.6</v>
      </c>
      <c r="R74" s="36">
        <v>17.088133022337335</v>
      </c>
      <c r="S74" s="30">
        <f t="shared" ref="S74:S89" si="2">R74/Q74-100%</f>
        <v>0.61208802097522041</v>
      </c>
      <c r="T74" s="31">
        <f t="shared" ref="T74:T89" si="3">R74-Q74</f>
        <v>6.488133022337335</v>
      </c>
    </row>
    <row r="75" spans="2:20" x14ac:dyDescent="0.3">
      <c r="B75" s="34" t="s">
        <v>81</v>
      </c>
      <c r="C75" s="35">
        <v>14.7</v>
      </c>
      <c r="D75" s="35">
        <v>13.3</v>
      </c>
      <c r="E75" s="35">
        <v>15.9</v>
      </c>
      <c r="F75" s="35">
        <v>14.7</v>
      </c>
      <c r="G75" s="35">
        <v>12.3</v>
      </c>
      <c r="H75" s="35">
        <v>9.4</v>
      </c>
      <c r="I75" s="35">
        <v>13.7</v>
      </c>
      <c r="J75" s="35">
        <v>11.6</v>
      </c>
      <c r="K75" s="35">
        <v>12.9</v>
      </c>
      <c r="L75" s="35">
        <v>16.3</v>
      </c>
      <c r="M75" s="35">
        <v>16.8</v>
      </c>
      <c r="N75" s="35">
        <v>16.399999999999999</v>
      </c>
      <c r="O75" s="35">
        <v>20</v>
      </c>
      <c r="P75" s="35">
        <v>18.899999999999999</v>
      </c>
      <c r="Q75" s="35">
        <v>21</v>
      </c>
      <c r="R75" s="35">
        <v>20.34688695358086</v>
      </c>
      <c r="S75" s="30">
        <f t="shared" si="2"/>
        <v>-3.110062125805424E-2</v>
      </c>
      <c r="T75" s="31">
        <f t="shared" si="3"/>
        <v>-0.65311304641913992</v>
      </c>
    </row>
    <row r="76" spans="2:20" x14ac:dyDescent="0.3">
      <c r="B76" s="27" t="s">
        <v>82</v>
      </c>
      <c r="C76" s="36">
        <v>11.1</v>
      </c>
      <c r="D76" s="36">
        <v>6.2</v>
      </c>
      <c r="E76" s="36">
        <v>5.5</v>
      </c>
      <c r="F76" s="36">
        <v>9</v>
      </c>
      <c r="G76" s="36">
        <v>20.5</v>
      </c>
      <c r="H76" s="36">
        <v>4.0999999999999996</v>
      </c>
      <c r="I76" s="36">
        <v>3.6</v>
      </c>
      <c r="J76" s="36">
        <v>6.7</v>
      </c>
      <c r="K76" s="36">
        <v>4.9000000000000004</v>
      </c>
      <c r="L76" s="36">
        <v>9.1</v>
      </c>
      <c r="M76" s="36">
        <v>4.0999999999999996</v>
      </c>
      <c r="N76" s="36">
        <v>9.4</v>
      </c>
      <c r="O76" s="36" t="s">
        <v>0</v>
      </c>
      <c r="P76" s="36" t="s">
        <v>0</v>
      </c>
      <c r="Q76" s="36" t="s">
        <v>0</v>
      </c>
      <c r="R76" s="36" t="s">
        <v>0</v>
      </c>
      <c r="S76" s="30" t="s">
        <v>0</v>
      </c>
      <c r="T76" s="31" t="s">
        <v>0</v>
      </c>
    </row>
    <row r="77" spans="2:20" x14ac:dyDescent="0.3">
      <c r="B77" s="27" t="s">
        <v>83</v>
      </c>
      <c r="C77" s="36">
        <v>15.2</v>
      </c>
      <c r="D77" s="36" t="s">
        <v>0</v>
      </c>
      <c r="E77" s="36">
        <v>12.3</v>
      </c>
      <c r="F77" s="36">
        <v>14.2</v>
      </c>
      <c r="G77" s="36">
        <v>12.4</v>
      </c>
      <c r="H77" s="36">
        <v>16.8</v>
      </c>
      <c r="I77" s="36">
        <v>16.600000000000001</v>
      </c>
      <c r="J77" s="36">
        <v>11.6</v>
      </c>
      <c r="K77" s="36">
        <v>8.3000000000000007</v>
      </c>
      <c r="L77" s="36">
        <v>10.1</v>
      </c>
      <c r="M77" s="36">
        <v>13.9</v>
      </c>
      <c r="N77" s="36">
        <v>8.1</v>
      </c>
      <c r="O77" s="36">
        <v>27.3</v>
      </c>
      <c r="P77" s="36">
        <v>13.9</v>
      </c>
      <c r="Q77" s="36">
        <v>17.3</v>
      </c>
      <c r="R77" s="36">
        <v>12.720630372492836</v>
      </c>
      <c r="S77" s="30">
        <f t="shared" si="2"/>
        <v>-0.26470344667671464</v>
      </c>
      <c r="T77" s="31">
        <f t="shared" si="3"/>
        <v>-4.5793696275071643</v>
      </c>
    </row>
    <row r="78" spans="2:20" x14ac:dyDescent="0.3">
      <c r="B78" s="27" t="s">
        <v>84</v>
      </c>
      <c r="C78" s="36">
        <v>14.4</v>
      </c>
      <c r="D78" s="36">
        <v>12.2</v>
      </c>
      <c r="E78" s="36">
        <v>15.1</v>
      </c>
      <c r="F78" s="36">
        <v>14.8</v>
      </c>
      <c r="G78" s="36">
        <v>12.2</v>
      </c>
      <c r="H78" s="36">
        <v>9.4</v>
      </c>
      <c r="I78" s="36">
        <v>13.4</v>
      </c>
      <c r="J78" s="36">
        <v>10.3</v>
      </c>
      <c r="K78" s="36">
        <v>12.5</v>
      </c>
      <c r="L78" s="36">
        <v>15.7</v>
      </c>
      <c r="M78" s="36">
        <v>16</v>
      </c>
      <c r="N78" s="36">
        <v>17.8</v>
      </c>
      <c r="O78" s="36">
        <v>20.399999999999999</v>
      </c>
      <c r="P78" s="36">
        <v>15.5</v>
      </c>
      <c r="Q78" s="36">
        <v>21.6</v>
      </c>
      <c r="R78" s="36">
        <v>22.0390895215168</v>
      </c>
      <c r="S78" s="30">
        <f t="shared" si="2"/>
        <v>2.0328218588740787E-2</v>
      </c>
      <c r="T78" s="31">
        <f t="shared" si="3"/>
        <v>0.4390895215167987</v>
      </c>
    </row>
    <row r="79" spans="2:20" x14ac:dyDescent="0.3">
      <c r="B79" s="27" t="s">
        <v>85</v>
      </c>
      <c r="C79" s="36">
        <v>15.1</v>
      </c>
      <c r="D79" s="36">
        <v>15.4</v>
      </c>
      <c r="E79" s="36">
        <v>18.899999999999999</v>
      </c>
      <c r="F79" s="36">
        <v>19.5</v>
      </c>
      <c r="G79" s="36">
        <v>18.100000000000001</v>
      </c>
      <c r="H79" s="36">
        <v>9</v>
      </c>
      <c r="I79" s="36">
        <v>15.1</v>
      </c>
      <c r="J79" s="36">
        <v>11.5</v>
      </c>
      <c r="K79" s="36">
        <v>11.8</v>
      </c>
      <c r="L79" s="36">
        <v>15.1</v>
      </c>
      <c r="M79" s="36">
        <v>11.6</v>
      </c>
      <c r="N79" s="36">
        <v>14</v>
      </c>
      <c r="O79" s="36">
        <v>19.3</v>
      </c>
      <c r="P79" s="36">
        <v>25.2</v>
      </c>
      <c r="Q79" s="36">
        <v>20.8</v>
      </c>
      <c r="R79" s="36">
        <v>23.154602928035143</v>
      </c>
      <c r="S79" s="30">
        <f t="shared" si="2"/>
        <v>0.11320206384784326</v>
      </c>
      <c r="T79" s="31">
        <f t="shared" si="3"/>
        <v>2.3546029280351419</v>
      </c>
    </row>
    <row r="80" spans="2:20" x14ac:dyDescent="0.3">
      <c r="B80" s="27" t="s">
        <v>86</v>
      </c>
      <c r="C80" s="36">
        <v>14.6</v>
      </c>
      <c r="D80" s="36">
        <v>14</v>
      </c>
      <c r="E80" s="36">
        <v>14.5</v>
      </c>
      <c r="F80" s="36">
        <v>11.9</v>
      </c>
      <c r="G80" s="36">
        <v>11.4</v>
      </c>
      <c r="H80" s="36">
        <v>12.3</v>
      </c>
      <c r="I80" s="36">
        <v>14.5</v>
      </c>
      <c r="J80" s="36">
        <v>16.100000000000001</v>
      </c>
      <c r="K80" s="36">
        <v>10</v>
      </c>
      <c r="L80" s="36">
        <v>16.600000000000001</v>
      </c>
      <c r="M80" s="36">
        <v>16.600000000000001</v>
      </c>
      <c r="N80" s="36">
        <v>16.3</v>
      </c>
      <c r="O80" s="36">
        <v>14.4</v>
      </c>
      <c r="P80" s="36">
        <v>16.7</v>
      </c>
      <c r="Q80" s="36">
        <v>15.6</v>
      </c>
      <c r="R80" s="36">
        <v>25.254963450453833</v>
      </c>
      <c r="S80" s="30">
        <f t="shared" si="2"/>
        <v>0.61890791349063035</v>
      </c>
      <c r="T80" s="31">
        <f t="shared" si="3"/>
        <v>9.6549634504538329</v>
      </c>
    </row>
    <row r="81" spans="2:20" x14ac:dyDescent="0.3">
      <c r="B81" s="27" t="s">
        <v>87</v>
      </c>
      <c r="C81" s="36">
        <v>17</v>
      </c>
      <c r="D81" s="36">
        <v>18.600000000000001</v>
      </c>
      <c r="E81" s="36">
        <v>20.3</v>
      </c>
      <c r="F81" s="36">
        <v>14.4</v>
      </c>
      <c r="G81" s="36">
        <v>13.1</v>
      </c>
      <c r="H81" s="36">
        <v>6.9</v>
      </c>
      <c r="I81" s="36">
        <v>10.8</v>
      </c>
      <c r="J81" s="36">
        <v>13.1</v>
      </c>
      <c r="K81" s="36">
        <v>14.7</v>
      </c>
      <c r="L81" s="36">
        <v>13.6</v>
      </c>
      <c r="M81" s="36">
        <v>20.6</v>
      </c>
      <c r="N81" s="36">
        <v>17.600000000000001</v>
      </c>
      <c r="O81" s="36">
        <v>20.100000000000001</v>
      </c>
      <c r="P81" s="36">
        <v>23.8</v>
      </c>
      <c r="Q81" s="36">
        <v>26.8</v>
      </c>
      <c r="R81" s="36">
        <v>28.947563300879043</v>
      </c>
      <c r="S81" s="30">
        <f t="shared" si="2"/>
        <v>8.0132958988023972E-2</v>
      </c>
      <c r="T81" s="31">
        <f t="shared" si="3"/>
        <v>2.1475633008790425</v>
      </c>
    </row>
    <row r="82" spans="2:20" x14ac:dyDescent="0.3">
      <c r="B82" s="27" t="s">
        <v>88</v>
      </c>
      <c r="C82" s="36">
        <v>16.399999999999999</v>
      </c>
      <c r="D82" s="36">
        <v>16.5</v>
      </c>
      <c r="E82" s="36">
        <v>17.7</v>
      </c>
      <c r="F82" s="36">
        <v>15.9</v>
      </c>
      <c r="G82" s="36">
        <v>13</v>
      </c>
      <c r="H82" s="36">
        <v>9.5</v>
      </c>
      <c r="I82" s="36">
        <v>13.4</v>
      </c>
      <c r="J82" s="36">
        <v>11.9</v>
      </c>
      <c r="K82" s="36">
        <v>16.2</v>
      </c>
      <c r="L82" s="36">
        <v>19.7</v>
      </c>
      <c r="M82" s="36">
        <v>21.1</v>
      </c>
      <c r="N82" s="36">
        <v>19.2</v>
      </c>
      <c r="O82" s="36">
        <v>22.9</v>
      </c>
      <c r="P82" s="36">
        <v>21.1</v>
      </c>
      <c r="Q82" s="36">
        <v>25.2</v>
      </c>
      <c r="R82" s="36">
        <v>22.43442889630947</v>
      </c>
      <c r="S82" s="30">
        <f t="shared" si="2"/>
        <v>-0.10974488506708446</v>
      </c>
      <c r="T82" s="31">
        <f t="shared" si="3"/>
        <v>-2.7655711036905295</v>
      </c>
    </row>
    <row r="83" spans="2:20" x14ac:dyDescent="0.3">
      <c r="B83" s="27" t="s">
        <v>89</v>
      </c>
      <c r="C83" s="36">
        <v>13</v>
      </c>
      <c r="D83" s="36">
        <v>10.9</v>
      </c>
      <c r="E83" s="36">
        <v>14.8</v>
      </c>
      <c r="F83" s="36">
        <v>12.5</v>
      </c>
      <c r="G83" s="36">
        <v>11.1</v>
      </c>
      <c r="H83" s="36">
        <v>9.6999999999999993</v>
      </c>
      <c r="I83" s="36">
        <v>14.5</v>
      </c>
      <c r="J83" s="36">
        <v>13.2</v>
      </c>
      <c r="K83" s="36">
        <v>11.6</v>
      </c>
      <c r="L83" s="36">
        <v>16</v>
      </c>
      <c r="M83" s="36">
        <v>14.6</v>
      </c>
      <c r="N83" s="36">
        <v>13</v>
      </c>
      <c r="O83" s="36">
        <v>17.399999999999999</v>
      </c>
      <c r="P83" s="36">
        <v>17.3</v>
      </c>
      <c r="Q83" s="36">
        <v>15.8</v>
      </c>
      <c r="R83" s="36">
        <v>13.165593665834237</v>
      </c>
      <c r="S83" s="30">
        <f t="shared" si="2"/>
        <v>-0.16673457811175718</v>
      </c>
      <c r="T83" s="31">
        <f t="shared" si="3"/>
        <v>-2.6344063341657638</v>
      </c>
    </row>
    <row r="84" spans="2:20" x14ac:dyDescent="0.3">
      <c r="B84" s="27" t="s">
        <v>90</v>
      </c>
      <c r="C84" s="36">
        <v>14.7</v>
      </c>
      <c r="D84" s="36">
        <v>17.600000000000001</v>
      </c>
      <c r="E84" s="36">
        <v>17.2</v>
      </c>
      <c r="F84" s="36">
        <v>17</v>
      </c>
      <c r="G84" s="36">
        <v>12.8</v>
      </c>
      <c r="H84" s="36">
        <v>7.2</v>
      </c>
      <c r="I84" s="36">
        <v>15.5</v>
      </c>
      <c r="J84" s="36">
        <v>13.2</v>
      </c>
      <c r="K84" s="36">
        <v>16.399999999999999</v>
      </c>
      <c r="L84" s="36">
        <v>17.8</v>
      </c>
      <c r="M84" s="36">
        <v>20.3</v>
      </c>
      <c r="N84" s="36">
        <v>21.1</v>
      </c>
      <c r="O84" s="36">
        <v>25.1</v>
      </c>
      <c r="P84" s="36">
        <v>27.7</v>
      </c>
      <c r="Q84" s="36">
        <v>23.1</v>
      </c>
      <c r="R84" s="36">
        <v>25.351439645090515</v>
      </c>
      <c r="S84" s="30">
        <f t="shared" si="2"/>
        <v>9.7464919700888109E-2</v>
      </c>
      <c r="T84" s="31">
        <f t="shared" si="3"/>
        <v>2.2514396450905139</v>
      </c>
    </row>
    <row r="85" spans="2:20" x14ac:dyDescent="0.3">
      <c r="B85" s="34" t="s">
        <v>91</v>
      </c>
      <c r="C85" s="35">
        <v>16.8</v>
      </c>
      <c r="D85" s="35">
        <v>8.4</v>
      </c>
      <c r="E85" s="35">
        <v>4.9000000000000004</v>
      </c>
      <c r="F85" s="35">
        <v>9.5</v>
      </c>
      <c r="G85" s="35">
        <v>10.9</v>
      </c>
      <c r="H85" s="35">
        <v>21.5</v>
      </c>
      <c r="I85" s="35">
        <v>22.9</v>
      </c>
      <c r="J85" s="35">
        <v>19.8</v>
      </c>
      <c r="K85" s="35">
        <v>28.4</v>
      </c>
      <c r="L85" s="35">
        <v>19.8</v>
      </c>
      <c r="M85" s="35">
        <v>23.3</v>
      </c>
      <c r="N85" s="35">
        <v>8.5</v>
      </c>
      <c r="O85" s="35">
        <v>13.2</v>
      </c>
      <c r="P85" s="35">
        <v>19.5</v>
      </c>
      <c r="Q85" s="35">
        <v>17.899999999999999</v>
      </c>
      <c r="R85" s="35">
        <v>14.039203860072377</v>
      </c>
      <c r="S85" s="30">
        <f t="shared" si="2"/>
        <v>-0.21568693519148729</v>
      </c>
      <c r="T85" s="31">
        <f t="shared" si="3"/>
        <v>-3.8607961399276221</v>
      </c>
    </row>
    <row r="86" spans="2:20" x14ac:dyDescent="0.3">
      <c r="B86" s="27" t="s">
        <v>92</v>
      </c>
      <c r="C86" s="36">
        <v>11.3</v>
      </c>
      <c r="D86" s="36">
        <v>11.1</v>
      </c>
      <c r="E86" s="36">
        <v>19.2</v>
      </c>
      <c r="F86" s="36">
        <v>10.4</v>
      </c>
      <c r="G86" s="36">
        <v>12.8</v>
      </c>
      <c r="H86" s="36">
        <v>12.6</v>
      </c>
      <c r="I86" s="36">
        <v>12</v>
      </c>
      <c r="J86" s="36">
        <v>9.3000000000000007</v>
      </c>
      <c r="K86" s="36">
        <v>1.7</v>
      </c>
      <c r="L86" s="36">
        <v>2.5</v>
      </c>
      <c r="M86" s="36">
        <v>5</v>
      </c>
      <c r="N86" s="36" t="s">
        <v>0</v>
      </c>
      <c r="O86" s="36" t="s">
        <v>0</v>
      </c>
      <c r="P86" s="36">
        <v>23.3</v>
      </c>
      <c r="Q86" s="36">
        <v>18.600000000000001</v>
      </c>
      <c r="R86" s="36">
        <v>16.032</v>
      </c>
      <c r="S86" s="30">
        <f t="shared" si="2"/>
        <v>-0.13806451612903237</v>
      </c>
      <c r="T86" s="31">
        <f t="shared" si="3"/>
        <v>-2.5680000000000014</v>
      </c>
    </row>
    <row r="87" spans="2:20" x14ac:dyDescent="0.3">
      <c r="B87" s="27" t="s">
        <v>93</v>
      </c>
      <c r="C87" s="36" t="s">
        <v>0</v>
      </c>
      <c r="D87" s="36" t="s">
        <v>0</v>
      </c>
      <c r="E87" s="36" t="s">
        <v>0</v>
      </c>
      <c r="F87" s="36" t="s">
        <v>0</v>
      </c>
      <c r="G87" s="36">
        <v>10</v>
      </c>
      <c r="H87" s="36">
        <v>3.3</v>
      </c>
      <c r="I87" s="36" t="s">
        <v>0</v>
      </c>
      <c r="J87" s="36">
        <v>0.8</v>
      </c>
      <c r="K87" s="36" t="s">
        <v>0</v>
      </c>
      <c r="L87" s="36">
        <v>10</v>
      </c>
      <c r="M87" s="36">
        <v>5.8</v>
      </c>
      <c r="N87" s="36" t="s">
        <v>0</v>
      </c>
      <c r="O87" s="36" t="s">
        <v>0</v>
      </c>
      <c r="P87" s="36" t="s">
        <v>0</v>
      </c>
      <c r="Q87" s="36">
        <v>4.9000000000000004</v>
      </c>
      <c r="R87" s="36">
        <v>2.125</v>
      </c>
      <c r="S87" s="30">
        <f t="shared" si="2"/>
        <v>-0.56632653061224492</v>
      </c>
      <c r="T87" s="31">
        <f t="shared" si="3"/>
        <v>-2.7750000000000004</v>
      </c>
    </row>
    <row r="88" spans="2:20" x14ac:dyDescent="0.3">
      <c r="B88" s="27" t="s">
        <v>94</v>
      </c>
      <c r="C88" s="36">
        <v>4.3</v>
      </c>
      <c r="D88" s="36" t="s">
        <v>0</v>
      </c>
      <c r="E88" s="36">
        <v>24.8</v>
      </c>
      <c r="F88" s="36">
        <v>16</v>
      </c>
      <c r="G88" s="36">
        <v>8.1999999999999993</v>
      </c>
      <c r="H88" s="36">
        <v>10.199999999999999</v>
      </c>
      <c r="I88" s="36">
        <v>17.3</v>
      </c>
      <c r="J88" s="36">
        <v>12.9</v>
      </c>
      <c r="K88" s="36">
        <v>7.5</v>
      </c>
      <c r="L88" s="36">
        <v>6.9</v>
      </c>
      <c r="M88" s="36">
        <v>5.4</v>
      </c>
      <c r="N88" s="36" t="s">
        <v>0</v>
      </c>
      <c r="O88" s="36">
        <v>14</v>
      </c>
      <c r="P88" s="36">
        <v>8.1999999999999993</v>
      </c>
      <c r="Q88" s="36">
        <v>17.3</v>
      </c>
      <c r="R88" s="36">
        <v>10.483870967741936</v>
      </c>
      <c r="S88" s="30">
        <f t="shared" si="2"/>
        <v>-0.39399589781838518</v>
      </c>
      <c r="T88" s="31">
        <f t="shared" si="3"/>
        <v>-6.8161290322580648</v>
      </c>
    </row>
    <row r="89" spans="2:20" x14ac:dyDescent="0.3">
      <c r="B89" s="27" t="s">
        <v>96</v>
      </c>
      <c r="C89" s="36">
        <v>20.100000000000001</v>
      </c>
      <c r="D89" s="36">
        <v>16.100000000000001</v>
      </c>
      <c r="E89" s="36">
        <v>5.0999999999999996</v>
      </c>
      <c r="F89" s="36">
        <v>11.5</v>
      </c>
      <c r="G89" s="36">
        <v>11.2</v>
      </c>
      <c r="H89" s="36">
        <v>21.3</v>
      </c>
      <c r="I89" s="36">
        <v>22.7</v>
      </c>
      <c r="J89" s="36">
        <v>19.8</v>
      </c>
      <c r="K89" s="36">
        <v>21.9</v>
      </c>
      <c r="L89" s="36">
        <v>12.2</v>
      </c>
      <c r="M89" s="36" t="s">
        <v>0</v>
      </c>
      <c r="N89" s="36" t="s">
        <v>0</v>
      </c>
      <c r="O89" s="36" t="s">
        <v>0</v>
      </c>
      <c r="P89" s="36">
        <v>24.3</v>
      </c>
      <c r="Q89" s="36">
        <v>24.4</v>
      </c>
      <c r="R89" s="36">
        <v>24.266666666666666</v>
      </c>
      <c r="S89" s="30">
        <f t="shared" si="2"/>
        <v>-5.464480874316946E-3</v>
      </c>
      <c r="T89" s="31">
        <f t="shared" si="3"/>
        <v>-0.13333333333333286</v>
      </c>
    </row>
    <row r="90" spans="2:20" x14ac:dyDescent="0.3">
      <c r="B90" s="27" t="s">
        <v>97</v>
      </c>
      <c r="C90" s="36">
        <v>20</v>
      </c>
      <c r="D90" s="36">
        <v>18</v>
      </c>
      <c r="E90" s="36">
        <v>18</v>
      </c>
      <c r="F90" s="36">
        <v>16</v>
      </c>
      <c r="G90" s="36">
        <v>23</v>
      </c>
      <c r="H90" s="36">
        <v>23.7</v>
      </c>
      <c r="I90" s="36">
        <v>23.4</v>
      </c>
      <c r="J90" s="36">
        <v>24</v>
      </c>
      <c r="K90" s="36">
        <v>29.5</v>
      </c>
      <c r="L90" s="36">
        <v>29</v>
      </c>
      <c r="M90" s="36">
        <v>25</v>
      </c>
      <c r="N90" s="36">
        <v>16</v>
      </c>
      <c r="O90" s="36" t="s">
        <v>0</v>
      </c>
      <c r="P90" s="36" t="s">
        <v>0</v>
      </c>
      <c r="Q90" s="36" t="s">
        <v>0</v>
      </c>
      <c r="R90" s="36" t="s">
        <v>0</v>
      </c>
      <c r="S90" s="30" t="s">
        <v>0</v>
      </c>
      <c r="T90" s="31" t="s">
        <v>0</v>
      </c>
    </row>
    <row r="91" spans="2:20" x14ac:dyDescent="0.3">
      <c r="B91" s="27" t="s">
        <v>100</v>
      </c>
      <c r="C91" s="36">
        <v>14.3</v>
      </c>
      <c r="D91" s="36">
        <v>1.6</v>
      </c>
      <c r="E91" s="36">
        <v>1.5</v>
      </c>
      <c r="F91" s="36">
        <v>1.5</v>
      </c>
      <c r="G91" s="36">
        <v>3</v>
      </c>
      <c r="H91" s="36" t="s">
        <v>0</v>
      </c>
      <c r="I91" s="36" t="s">
        <v>0</v>
      </c>
      <c r="J91" s="36" t="s">
        <v>0</v>
      </c>
      <c r="K91" s="36" t="s">
        <v>0</v>
      </c>
      <c r="L91" s="36" t="s">
        <v>0</v>
      </c>
      <c r="M91" s="36" t="s">
        <v>0</v>
      </c>
      <c r="N91" s="36" t="s">
        <v>0</v>
      </c>
      <c r="O91" s="36" t="s">
        <v>0</v>
      </c>
      <c r="P91" s="36" t="s">
        <v>0</v>
      </c>
      <c r="Q91" s="36" t="s">
        <v>0</v>
      </c>
      <c r="R91" s="36" t="s">
        <v>0</v>
      </c>
      <c r="S91" s="30" t="s">
        <v>0</v>
      </c>
      <c r="T91" s="31" t="s">
        <v>0</v>
      </c>
    </row>
    <row r="92" spans="2:20" x14ac:dyDescent="0.3">
      <c r="B92" s="27" t="s">
        <v>98</v>
      </c>
      <c r="C92" s="36" t="s">
        <v>0</v>
      </c>
      <c r="D92" s="36" t="s">
        <v>0</v>
      </c>
      <c r="E92" s="36" t="s">
        <v>0</v>
      </c>
      <c r="F92" s="36" t="s">
        <v>0</v>
      </c>
      <c r="G92" s="36" t="s">
        <v>0</v>
      </c>
      <c r="H92" s="36" t="s">
        <v>0</v>
      </c>
      <c r="I92" s="36" t="s">
        <v>0</v>
      </c>
      <c r="J92" s="36" t="s">
        <v>0</v>
      </c>
      <c r="K92" s="36" t="s">
        <v>0</v>
      </c>
      <c r="L92" s="36" t="s">
        <v>0</v>
      </c>
      <c r="M92" s="36" t="s">
        <v>0</v>
      </c>
      <c r="N92" s="36" t="s">
        <v>0</v>
      </c>
      <c r="O92" s="36" t="s">
        <v>0</v>
      </c>
      <c r="P92" s="36" t="s">
        <v>0</v>
      </c>
      <c r="Q92" s="36" t="s">
        <v>0</v>
      </c>
      <c r="R92" s="36" t="s">
        <v>0</v>
      </c>
      <c r="S92" s="30" t="s">
        <v>0</v>
      </c>
      <c r="T92" s="31" t="s">
        <v>0</v>
      </c>
    </row>
  </sheetData>
  <mergeCells count="18">
    <mergeCell ref="L7:L8"/>
    <mergeCell ref="M7:M8"/>
    <mergeCell ref="N7:N8"/>
    <mergeCell ref="O7:O8"/>
    <mergeCell ref="S7:T7"/>
    <mergeCell ref="R7:R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Q7:Q8"/>
    <mergeCell ref="P7:P8"/>
    <mergeCell ref="K7:K8"/>
  </mergeCells>
  <hyperlinks>
    <hyperlink ref="D3" location="Сontents!A1" display="Back to contents &gt;&gt;&gt;" xr:uid="{AD7604E6-D6D8-49A7-A85E-F3B821E4B065}"/>
  </hyperlink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Сontents</vt:lpstr>
      <vt:lpstr>Sheet1</vt:lpstr>
      <vt:lpstr>Sheet2</vt:lpstr>
      <vt:lpstr>Sheet3</vt:lpstr>
      <vt:lpstr>Sheet4</vt:lpstr>
      <vt:lpstr>Sheet5</vt:lpstr>
      <vt:lpstr>Sheet6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Алексей Плугов</cp:lastModifiedBy>
  <dcterms:created xsi:type="dcterms:W3CDTF">2016-02-17T17:58:07Z</dcterms:created>
  <dcterms:modified xsi:type="dcterms:W3CDTF">2026-06-12T07:55:17Z</dcterms:modified>
</cp:coreProperties>
</file>